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แอน\"/>
    </mc:Choice>
  </mc:AlternateContent>
  <xr:revisionPtr revIDLastSave="0" documentId="8_{3770691B-814F-4BF4-ADC3-28942668F5F5}" xr6:coauthVersionLast="47" xr6:coauthVersionMax="47" xr10:uidLastSave="{00000000-0000-0000-0000-000000000000}"/>
  <bookViews>
    <workbookView xWindow="-108" yWindow="-108" windowWidth="23256" windowHeight="12456" activeTab="1" xr2:uid="{C62650E8-5BA6-49CB-BB83-F6855A9A8BB7}"/>
  </bookViews>
  <sheets>
    <sheet name="ผลการดำเนินงาน ปี 2566" sheetId="1" r:id="rId1"/>
    <sheet name="ยุทธศาสตร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2" l="1"/>
  <c r="E109" i="2"/>
  <c r="C104" i="2"/>
  <c r="E104" i="2"/>
  <c r="C95" i="2"/>
  <c r="C88" i="2"/>
  <c r="C74" i="2"/>
  <c r="E74" i="2"/>
  <c r="C71" i="2"/>
  <c r="C52" i="2"/>
  <c r="E52" i="2"/>
  <c r="E67" i="2"/>
  <c r="E80" i="2"/>
  <c r="E54" i="2"/>
  <c r="E79" i="2"/>
  <c r="E78" i="2"/>
  <c r="E77" i="2"/>
  <c r="E90" i="2"/>
  <c r="E95" i="2" s="1"/>
  <c r="C101" i="1"/>
  <c r="E84" i="1"/>
  <c r="E68" i="1"/>
  <c r="E67" i="1"/>
  <c r="E65" i="1"/>
  <c r="E64" i="1"/>
  <c r="E63" i="1"/>
  <c r="E62" i="1"/>
  <c r="E101" i="1" l="1"/>
  <c r="E88" i="2"/>
  <c r="C120" i="2"/>
  <c r="E71" i="2"/>
  <c r="E120" i="2" l="1"/>
</calcChain>
</file>

<file path=xl/sharedStrings.xml><?xml version="1.0" encoding="utf-8"?>
<sst xmlns="http://schemas.openxmlformats.org/spreadsheetml/2006/main" count="812" uniqueCount="222">
  <si>
    <t>สรุปผลการดำเนินงานตามแผนการดำเนินงาน ประจำปีงบประมาณ พ.ศ. 2566</t>
  </si>
  <si>
    <t>องค์การบริหารส่วนตำบลหนองฮี อำเภอปลาปาก จังหวัดนครพนม</t>
  </si>
  <si>
    <t>ลำดับ</t>
  </si>
  <si>
    <t>โครงการ/กิจกรรม</t>
  </si>
  <si>
    <t>งบประมาณอนุมัติ</t>
  </si>
  <si>
    <t>งบประมาณจ่ายจริง</t>
  </si>
  <si>
    <t>ผลการดำเนินการ</t>
  </si>
  <si>
    <t>ดำเนินการแล้วเสร็จ</t>
  </si>
  <si>
    <t>อยู่ระหว่างดำเนินการ</t>
  </si>
  <si>
    <t>ยังไม่ดำเนินการ</t>
  </si>
  <si>
    <t>ระยะเวลาดำเนินการ</t>
  </si>
  <si>
    <t>หมายเหตุ</t>
  </si>
  <si>
    <t>โครงการแข่งขันกีฬาต้านยาเสพติด</t>
  </si>
  <si>
    <t>โครงการชาวหนองฮีร่วมใจป้องกันโรคไข้เลือดออก</t>
  </si>
  <si>
    <t>โครงการทบทวนแผนชุมชนเพื่อการบูรณาการสู่แผนพัฒนาท้องถิ่น</t>
  </si>
  <si>
    <t>โครงการบริการระบบบริการการแพทย์ฉุกเฉิน</t>
  </si>
  <si>
    <t>โครงการบริหารจัดการขยะในชุมชนตำบลหนองฮี</t>
  </si>
  <si>
    <t>โครงการปลูกป่าตามพระราชดำริ</t>
  </si>
  <si>
    <t>โครงการป้องกันโรคพิษสุนัขบ้า</t>
  </si>
  <si>
    <t>โครงการป้องกันและลดอุบัติเหตุทางถนนช่วงเทศกาล</t>
  </si>
  <si>
    <t>โครงการฝึกอบรม/ฝึกทบทวน อปพร.</t>
  </si>
  <si>
    <t>โครงการฝึกอบรมเชิงปฏิบัติการป้องกันและระงับอัคคีภัย</t>
  </si>
  <si>
    <t>โครงการพัฒนาศักยภาพกลุ่มสตรี</t>
  </si>
  <si>
    <t>โครงการพัฒนาศักยภาพครูผู้ดูแลเด็กด้านการปฏิบัติงานให้เป็นไปตามมาตรฐานสถานพัฒนาเด็กปฐมวัย</t>
  </si>
  <si>
    <t>โครงการเพิ่มศักยภาพและสริมสร้างคุณธรรมจริยธรรมบุคลากรองค์การบริหารส่วนตำบลหนองฮี</t>
  </si>
  <si>
    <t>โครงการวันเด็กแห่งชาติ</t>
  </si>
  <si>
    <t>โครงการสนับสนุนค่าใช้จ่ายการบริหารสถานศึกษา (อาหารกลางวัน เด็กในศูนย์พัฒนาเด็กเล็ก)</t>
  </si>
  <si>
    <t>โครงการสนับสนุนค่าใช้จ่ายในการจัดการศึกษา</t>
  </si>
  <si>
    <t>โครงการตามนโยบายของรัฐบาล จังหวัด และอำเภอ (โครงการโถสุขภัณฑ์ปันสุข  ลุกนั่งปลอดภัย  ห่วงใยผู้สูงอายุ)</t>
  </si>
  <si>
    <t>ชั้นวางของ</t>
  </si>
  <si>
    <t>โต๊ะเหล็ก</t>
  </si>
  <si>
    <t>สถานีวิทยุโทรทัศน์การศึกษาทางไกลผ่านดาวเทีย(DLTV)</t>
  </si>
  <si>
    <t>เครื่องคอมพิวเตอร์โน้ตบุ๊ก สำหรับงานประมวลผล</t>
  </si>
  <si>
    <t>เครื่องคอมพิวเตอร์สำหรับงานสำนักงาน</t>
  </si>
  <si>
    <t>เครื่องพิมพ์แบบฉีดหมึกพร้อมติดตั้งถังหมึกพิมพ์ (Ink Tank Printer)</t>
  </si>
  <si>
    <t xml:space="preserve">เครื่องมัลติมีเดียโปรเจคเตอร์ </t>
  </si>
  <si>
    <t>ชุดเครื่องเล่นสนามเด็กเล็กแบบกลางแจ้ง</t>
  </si>
  <si>
    <t>ถมดินที่สาธารณประโยชน์ บ้านกรุงใหม่ หมู่ 10</t>
  </si>
  <si>
    <t>ก่อสร้างหลังคาลานออกกำลังกาย บ้านหนองฮี หมู่ที่ 11</t>
  </si>
  <si>
    <t>ก่อสร้างอาคารอเนกประสงค์ พร้อมห้องน้ำ บ้านกุงโกน หมู่  6</t>
  </si>
  <si>
    <t>ติดตั้งเหล็กดัด ศพด.หนองฮี</t>
  </si>
  <si>
    <t>ปรัปรุง/ต่อเติมอาคารเรียน ศพด.วัดท่าชาลีลำพร</t>
  </si>
  <si>
    <t>ปรัปรุง/ต่อเติมอาคารเรียน ศพด.วัดโพธิ์ชัย</t>
  </si>
  <si>
    <t>ก่อสร้างถนน คสล.  หมู่ที่ 4  ทับ ศลล. เดิม สายสามแยกบ้านนายประวัติ ถึง บล็อกคอนเวิร์ส</t>
  </si>
  <si>
    <t>ก่อสร้างถนน คสล. บ้านผักอีตู่  หมู่ที่ 5 สายบายพาส</t>
  </si>
  <si>
    <t>ก่อสร้างถนน คสล. บ้านหนองกกคูณ หมู่ที่ 7 สายนานายสวย ถึง นานายหนูเรือง</t>
  </si>
  <si>
    <t>ก่อสร้างถนน คสล. บ้านหนองฮี หมู่ที่ 12 สายบ้านนายระพีพรรณ ถึง บ้านนางลำยืน</t>
  </si>
  <si>
    <t>ก่อสร้างถนน คสล. หมู่ที่ 6 สายบ้านนางเสน่ห์ ถึงถนนปลาปาก-หนองฮี</t>
  </si>
  <si>
    <t>ก่อสร้างถนน คสล.บ้านหนองฮี  หมู่ที่ 12  สายรอบป่าช้า</t>
  </si>
  <si>
    <t>ก่อสร้างถนนคอนกรีตเสริมเหล็กบ้านโพนทันกลาง หมู่ที่ 9 สายบ้านนายกฤษดา ถึง นานายคำอุ๋ย</t>
  </si>
  <si>
    <t>ก่อสร้างถนนลูกรัง บ้านจรุกเตย หมู่ที่ 4  สายบ้านนายพงษ์สิทธิ ถึง บ้านนางรัญจวน</t>
  </si>
  <si>
    <t>ก่อสร้างถนนลูกรัง บ้านหนองฮี หมู่ที่ 2 สายนานางสาวปนัดดา  มุลเมือง ถึง ศพด.หนองฮี</t>
  </si>
  <si>
    <t>ก่อสร้างเสาธง  ศพด.วัดโพธิ์ชัย</t>
  </si>
  <si>
    <t>ขยายไหล่ถนน คสล. บ้านหนองฮี หมู่ที่ 11 สายบ้านนางคอบ ถึง ฮ่องน้อย</t>
  </si>
  <si>
    <t>วางท่อระบายน้ำพร้อมบ่อพัก  บ้านหนองฮี  หมู่ที่ 1  สายบ้านนางอาคเนย์ศรีวรไชย  ถึง บ้านนายอาทร  แสงผา  ทั้งสองข้าง</t>
  </si>
  <si>
    <t>วางท่อระบายน้ำพร้อมบ่อพัก บ้านหนองฮี  หมู่ที่ 2 สายบ้านนางบุญทิน ถึง บ้านนางสีสุวรรณ</t>
  </si>
  <si>
    <t>ก่อสร้างถนนลูกรัง พร้อมวางท่อระบายน้ำและบ่อพัก บ้านโพนทัน หมู่ที่ 3 สายจากบ้านนางสมจิตร เชื้อจีน ถึง บ้านนางอุไร บุดดา</t>
  </si>
  <si>
    <t>วางท่อระบายน้ำพร้อมบ่อพัก บ้านโพนทัน หมู่ที่ 3 สายบ้านนางประสิทธ์ สะออนรัมน์ ถึง นายพลเพ็ญ อินาลา</t>
  </si>
  <si>
    <t xml:space="preserve">ก่อสร้างถนน คสล. พร้อมขยายไหล่ถนน คสล. บ้านกุงโกน หมู่ที่ ๖ สายหน้าบ้านนางคำตา คงอยู่ ถึง บ้านนายคำเขื่อน สีอุคุ </t>
  </si>
  <si>
    <t xml:space="preserve">วางท่อระบายน้ำพร้อมบ่อพัก บ้านกุงโกน หมู่ที่ ๖ สายหน้าโรงเรียนบ้านกุงโกน </t>
  </si>
  <si>
    <t xml:space="preserve">ก่อสร้างท่อระบายน้ำพร้อมบ่อพัก บ้านกุงโกน หมู่ที่ ๖ สายหน้าบ้านนางสมหมาย ถึง บ้านนายวัฒนา งิ้วพรม </t>
  </si>
  <si>
    <t>ก่อสร้างถนน คสล.บ้านกุงโกน  หมู่ที่ 6  สายฉางข้าวนายเกษม -สายวัดป่าศรัทธาธิการาม</t>
  </si>
  <si>
    <t>ก่อสร้างถนน คสล.บ้านผักอีตู่ หมู่ที่ 5  สายจากแยกถนนหน้า อบต.หนองฮี-บ้านนาสะเดา ไปนานายตระกูล   แสงชา</t>
  </si>
  <si>
    <t>ก่อสร้างถนน คสล.บ้านหนองฮี  หมู่ที่ 12  สายโรงเรียนมัธยมพัชรฯ ถึงหนองหอยปัง</t>
  </si>
  <si>
    <t>ซ่อมแซมถนนลูกรัง บ้านนาสะเดา หมู่ที่ 8 สายบ้านนางทองจันทร์ ถึงห้วยกุดฮัง</t>
  </si>
  <si>
    <t>ซ่อมแซมถนนลูกรัง บ้านผักอีตู่ หมู่ที่ 5 สายทุ่งพระแก้ว ถึง บ้านกุงโกน</t>
  </si>
  <si>
    <t>ซ่อมแซมถนนลูกรัง บ้านโพนทัน หมู่ที่ 3 สายสำนักสงฆ์ห้วยแคน - ฝายน้ำล้นห้วยแคน ถึง นานางดอกไม้ สีแล</t>
  </si>
  <si>
    <t>ขยายเขตไฟฟ้าแรงต่ำฯ บ้านโพนทัน  หมู่ที่ 3 สายบ้านครูราตรี
ถึงบ้านนายพอง  กอใหญ่กลาง</t>
  </si>
  <si>
    <t xml:space="preserve">ขยายเขตไฟฟ้าแรงต่ำฯ บ้านหนองฮี หมู่ที่ 2 สายจากบ้านนางเพ็ญมา  ขอดเมชัย  ถึงบ้านนางจันทิมา  คำไพ 
</t>
  </si>
  <si>
    <t xml:space="preserve">ขยายเขตไฟฟ้าแรงต่ำ ฯ บ้านหนองฮี  หมู่ที่ 2  สายจากบ้านนายลำพัน  แก้วมาลา  ถึงบ้านนางสาววรินทร  มุลเมือง </t>
  </si>
  <si>
    <t>โครงการจัดงานพิธีวันคล้ายวันสวรรณคต “พระบาทสมเด็จพระบรมชนกาธิเบศร มหาภูมิพลอดุลยเดชมหาราช บรมนาถบพิตร” วันที่ 13 ตุลาคม แก่เทศบาลตำบลปลาปาก</t>
  </si>
  <si>
    <t>โครงการจัดงานรัฐพิธี " 23 ตุลาคม วันปิยมหาราช" แก่เทศบาลตำบลปลาปาก</t>
  </si>
  <si>
    <t>โครงการเทิดพระเกียรติเฉลิมพระชนมพรรษาสมเด็จพระนางเจ้าสิริกิติ์ พระบรมราชินีนาถ พระบรมราชชนนีพันปีหลวง วันที่ 12 สิงหาคม</t>
  </si>
  <si>
    <t>โครงการเทิดพระเกียรติเฉลิมพระชนมพรรษาสมเด็จพระนางเจ้าสุทิดา พัชรสุธาพิมลลักษณ พระบรมราชินี วันที่ 3 มิถุนายน</t>
  </si>
  <si>
    <t>โครงการรัฐพิธีวันเฉลิมพระชนมพรรษา พระบาทสมเด็จพระปรเมนทร รามาธิบดีศรีสินทรมหาวชิราลงกรณ พระวชิรเกล้าเจ้าอยู่หัว วันที่ 28 กรกฏาคม</t>
  </si>
  <si>
    <t>โครงการวันคล้ายวันพระราชสมภพ ร. 9 วันที่ 5 ธันวาคม แก่เทศบาลตำบลปลาปาก</t>
  </si>
  <si>
    <t>โครงการศูนย์ปฏิบัติการร่วมในการช่วยเหลือประชาชนของ อปท. ระดับอำเภอ</t>
  </si>
  <si>
    <t>โครงการอาหารกลางวัน แก่โรงเรียนประถมศึกษา จำนวน 6 แห่ง</t>
  </si>
  <si>
    <t>ติดตั้งไฟฟ้าส่องถนน บ้านโพนทัน  หมู่ที่ 3 สายคุ้มคลองสว่าง</t>
  </si>
  <si>
    <t>โครงการตามพระราชดำริ ด้านสาธารณสุข</t>
  </si>
  <si>
    <t>โครงการนมัสการพระธาตุมหาชัย</t>
  </si>
  <si>
    <t>โครงการประเพณีไหลเรือไฟ</t>
  </si>
  <si>
    <t>โครงการอนุรักษ์วัฒนธรรมเข้าพรรษา</t>
  </si>
  <si>
    <t>โครงการอนุรักษ์วัฒนธรรมประเพณีท้องถิ่น</t>
  </si>
  <si>
    <t>โครงการอนุรักษ์วัฒนธรรมประเพณีบวงสรวงพญาศรีสัตนาคราช</t>
  </si>
  <si>
    <t>โครงการอนุรักษ์วัฒนธรรมประเพณีลอยกระทง</t>
  </si>
  <si>
    <t>โครงการอนุรักษ์วัฒนธรรมประเพณีสงกรานต์รวมใจไทปลาปาก</t>
  </si>
  <si>
    <t>โครงการจิตอาสา "เราทำความดีด้วยหัวใจ"</t>
  </si>
  <si>
    <t>ü</t>
  </si>
  <si>
    <t>สภาพปัญหา อุปสรรค แนวทางแก้ไขปัญหา</t>
  </si>
  <si>
    <t>ปัญหา อุปสรรค</t>
  </si>
  <si>
    <t>สภาพปัญหา อุปสรรค</t>
  </si>
  <si>
    <t>แนวทางแก้ไขปัญหา/ข้อเสนอแนะ</t>
  </si>
  <si>
    <t>ด้านบุคลากร</t>
  </si>
  <si>
    <t>ด้านงบประมาณ/ค่าใช้จ่าย</t>
  </si>
  <si>
    <t>ด้านวัสดุอุปกรณ์</t>
  </si>
  <si>
    <t>การประสานงานและการบริการ</t>
  </si>
  <si>
    <t>ไม่มี</t>
  </si>
  <si>
    <t xml:space="preserve">ขยายเขตไฟฟ้าแรงต่ำ ฯ บ้านหนองฮี  หมู่ที่ 2  สายนายทนัน  กุลสะถึง  ที่นายสถิน  นามวงค์
</t>
  </si>
  <si>
    <t xml:space="preserve">ขยายเขตไฟฟ้าแรงต่ำ ฯ บ้านหนองฮี  หมู่ที่ 11  สายจากบ้านนายผัสสา  ถึง หอน้ำประปา
</t>
  </si>
  <si>
    <t>ก่อสร้างถนน คสล. บ้านหนองฮี หมู่ที่ 11 สายบ้านนายณรงค์ เจริญศรี ถึง บ้านนางระเบียบ หงษาวง</t>
  </si>
  <si>
    <t xml:space="preserve">ขยายเขตไฟฟ้าแรงต่ำฯ บ้านหนองฮี หมู่ที่ 2 สายถนนหนองขาม 1 จากถนน คสล.ถึงบ้านนายนารี  โวเบ้า
</t>
  </si>
  <si>
    <t xml:space="preserve">ขยายเขตไฟฟ้าแรงต่ำฯ บ้านจรุกเตย  หมู่ที่ 4 สายนายมิตร มัจฉา  ถึงชลประทาน
</t>
  </si>
  <si>
    <t>อุดหนุนค่าขยายเขตไฟฟ้าแรงต่ำฯ บ้านจรุกเตย  หมู่ที่ 4 สายนานายเจริญ  ถึงนานายเพ็ง</t>
  </si>
  <si>
    <t xml:space="preserve">ขยายเขตไฟฟ้าแรงต่ำฯ บ้านผักอีตู่  หมู่ที่ 5 สายจากแยกนานายแก้ว เคนนาดี  ถึงนาครูกียพันธ์  ศิริสวัสดิ์
</t>
  </si>
  <si>
    <t xml:space="preserve">ขยายเขตไฟฟ้าแรงต่ำฯ บ้านหนองกกคูณ หมู่ที่ 7  สายจากบ้านนายบัวบาน  พุทธษาวงษ์  ถึงบ้านนายศรีสวรรค์  มหาโคตร
</t>
  </si>
  <si>
    <t xml:space="preserve">ขยายเขตไฟฟ้าแรงต่ำ ฯ บ้านนาสะเดา  หมู่ที่ 8 สายจากบ้านนางกองมา  คำสอน  ถึง  บ้านนางมไรทอง  แสนสร้อย
</t>
  </si>
  <si>
    <t xml:space="preserve">ขยายเขตไฟฟ้าแรงต่ำ ฯ บ้านนาสะเดา  หมู่ที่ 8 สายจากบ้านนายโสภน  จงศิริ  ถึง ป่าช้า
</t>
  </si>
  <si>
    <t>ขยายเขตไฟฟ้าแรงต่ำ ฯ บ้านกรุงใหม่  หมู่ที่ 10 สายจากบ้านนายอภิสิทธิ์  สีสอง  ถึง อีสานเขียว</t>
  </si>
  <si>
    <t xml:space="preserve">ขยายเขตไฟฟ้าแรงต่ำฯ บ้านหนองฮี  หมู่ที่ 12 สายนานายขันธ์ชัย ผาสุก ถึง  คลองชลประทาน
</t>
  </si>
  <si>
    <t xml:space="preserve">ขยายเขตไฟฟ้าแรงต่ำฯ บ้านผักอีตู่  หมู่ที่ 4 สายบ้านนายวิชัย  ถึงบ้านนายวินัย
</t>
  </si>
  <si>
    <t xml:space="preserve">ขยายเขตไฟฟ้าแรงต่ำ ฯ บ้านหนองฮี  หมู่ที่ 2  สายบ้านนางเกลียวจักร ถึง เซว่นอีเลเวน 
</t>
  </si>
  <si>
    <t xml:space="preserve">ขยายเขตไฟฟ้าแรงต่ำฯ บ้านหนองฮี  หมู่ที่ 12  สายช่างเงินช่างทอง ถึงนานายพุ่ม  
</t>
  </si>
  <si>
    <t>วางท่อระบายน้ำพร้อมบ่อพัก บ้านหนองฮี หมู่ที่ 2 สายจากประตูวัดดำรงเมธยาราม ถึง แยกบ้านนายกิ จันทร์ศรีเมือง</t>
  </si>
  <si>
    <t>28 ก.ค. 2567</t>
  </si>
  <si>
    <t xml:space="preserve"> 3 มิ.ย. 2567</t>
  </si>
  <si>
    <t>12 ส.ค. 2567</t>
  </si>
  <si>
    <t>23 ต.ค. 2565</t>
  </si>
  <si>
    <t>13 ต.ค. 2565</t>
  </si>
  <si>
    <t>14 ม.ค. 2566</t>
  </si>
  <si>
    <t>5 ธ.ค. 2565</t>
  </si>
  <si>
    <t>ต.ค. 2565 - ก.ย. 2566</t>
  </si>
  <si>
    <t>ธ.ค. 2565 - เม.ย. 2566</t>
  </si>
  <si>
    <t>22 - 24 ม.ค. 2566</t>
  </si>
  <si>
    <t>18 ส.ค. 2566</t>
  </si>
  <si>
    <t>30 ม.ค. - 13 ก.พ. 2566</t>
  </si>
  <si>
    <t>14 เม.ย. 2566</t>
  </si>
  <si>
    <t>8 พ.ย. 2565</t>
  </si>
  <si>
    <t>7 - 13 ก.ค. 2566</t>
  </si>
  <si>
    <t>ก.พ.. - เม.ย. 2566</t>
  </si>
  <si>
    <t>2 ส.ค. 2566</t>
  </si>
  <si>
    <t>20 - 30 ต.ค. 2566</t>
  </si>
  <si>
    <t>4 - 6 มีนาคม 2566</t>
  </si>
  <si>
    <t>24 - 25 ธ.ค. 2565</t>
  </si>
  <si>
    <t>3 เม.ย. 2566</t>
  </si>
  <si>
    <t>9 มิ.ย. 2566</t>
  </si>
  <si>
    <t>23 - 24 มี.ค. 2566</t>
  </si>
  <si>
    <t>ก.ค. - ส.ค. 2566</t>
  </si>
  <si>
    <t>เม.ย. 2566</t>
  </si>
  <si>
    <t>เม.ย. - พ.ค. 2566</t>
  </si>
  <si>
    <t>ก.ค. 2566</t>
  </si>
  <si>
    <t>ส.ค. - ก.ย. 2566</t>
  </si>
  <si>
    <t>เบี้ยยังชีพผู้สูงอายุ</t>
  </si>
  <si>
    <t>เบี้ยยังชีพความพิการ</t>
  </si>
  <si>
    <t>เบี้ยยังชีพผู้ป่วยเอดส์</t>
  </si>
  <si>
    <t>รวม 96 รายการ</t>
  </si>
  <si>
    <t xml:space="preserve"> - </t>
  </si>
  <si>
    <t>หน่วยดำเนินงาน</t>
  </si>
  <si>
    <t>กองช่าง</t>
  </si>
  <si>
    <t>กองสวัสดิการ</t>
  </si>
  <si>
    <t>สำนักปลัด</t>
  </si>
  <si>
    <t>กองการศึกษา</t>
  </si>
  <si>
    <t>ยุทธศาสตร์ ด้านการศึกษา  ศาสนาและวัฒนธรรม</t>
  </si>
  <si>
    <t xml:space="preserve">ยุทธศาสตร์การพัฒนาด้านโครงสร้างพื้นฐาน </t>
  </si>
  <si>
    <t>ยุทธศาสตร์ การพัฒนาด้านสิ่งแวดล้อม</t>
  </si>
  <si>
    <t>รวม 1 โครงการ</t>
  </si>
  <si>
    <t>ยุทธศาสตร์ การพัฒนาด้านสังคม</t>
  </si>
  <si>
    <t>ยุทธศาสตร์ การสาธารณสุข</t>
  </si>
  <si>
    <t>โครงการจิตอาสาต้านภัยแล้ง</t>
  </si>
  <si>
    <t>โครงการฝึกอบรมเชิงปฏิบัติการจิตอาสาต้านภัยพิบัติ</t>
  </si>
  <si>
    <t>โครงการอบรมประชาธิปไตยและการมีส่วนร่วมทางการเมือง</t>
  </si>
  <si>
    <t>รวม 12 โครงการ</t>
  </si>
  <si>
    <t>มี.ค. - พ.ค. 2566</t>
  </si>
  <si>
    <t>โครงการป้องกันและระงับโรคติดต่อ</t>
  </si>
  <si>
    <t>รวม 17 โครงการ</t>
  </si>
  <si>
    <t>รวม 5 โครงการ</t>
  </si>
  <si>
    <t>ยุทธศาสตร์ การเมือง การบริหาร การปกครอง การบริหารจัดการ</t>
  </si>
  <si>
    <t>รวม 7 โครงการ</t>
  </si>
  <si>
    <t>งบกลาง</t>
  </si>
  <si>
    <t>รวม 3 โครงการ</t>
  </si>
  <si>
    <t>ครุภัณฑ์</t>
  </si>
  <si>
    <t>รวม 9 รายการ</t>
  </si>
  <si>
    <t>รวม 46 โครงการ</t>
  </si>
  <si>
    <t>13 - 27 ก.ค. 2566</t>
  </si>
  <si>
    <t>21 เม.ย - 4 มิ.ย. 2566</t>
  </si>
  <si>
    <t>28 เม.ย. - 11 มิ.ย. 2566</t>
  </si>
  <si>
    <t>29 ธ.ค. 2565 - 27 ม.ค. 2566</t>
  </si>
  <si>
    <t>27 มิ.ย. - 25 ส.ค. 2566</t>
  </si>
  <si>
    <t>29 มิ.ย. - 27 ส.ค. 2566</t>
  </si>
  <si>
    <t>23 มิ.ย. - 21 ส.ค. 2566</t>
  </si>
  <si>
    <t>16 ก.พ. - 1 เม.ย. 2566</t>
  </si>
  <si>
    <t>ก่อสร้างถนนลูกรัง บ้านจรุกเตย หมู่ที่ 4  สายบ้านนายพงษ์สิทธิ 
ถึง บ้านนางรัญจวน</t>
  </si>
  <si>
    <t>ก่อสร้างถนน คสล. บ้านหนองกกคูณ หมู่ที่ 7 สายนานายสวย 
ถึง นานายหนูเรือง</t>
  </si>
  <si>
    <t>ก่อสร้างถนนลูกรัง บ้านหนองฮี หมู่ที่ 2 สายนานางสาวปนิดา  
มุลเมือง ถึง ศพด.หนองฮี</t>
  </si>
  <si>
    <t>28 มี.ค. - 26 เม.ย. 2566</t>
  </si>
  <si>
    <t>29 มิ.ย. - 12 ส.ค. 2566</t>
  </si>
  <si>
    <t>23 พ.ค. - 21 ก.ค. 2566</t>
  </si>
  <si>
    <t>28 มี.ค. - 26 พ.ค. 2566</t>
  </si>
  <si>
    <t>6 เม.ย. - 4 มิ.ย. 2566</t>
  </si>
  <si>
    <t>5 เม.ย. - 3 มิ.ย. 2566</t>
  </si>
  <si>
    <t>15 ก.ย. - 13 พ.ย. 2566</t>
  </si>
  <si>
    <t>15 ก.ย. - 29 ต.ค. 2566</t>
  </si>
  <si>
    <t>29 พ.ย. - 27 ม.ค. 2566</t>
  </si>
  <si>
    <t>31 มี.ค. - 29 เม.ย. 2566</t>
  </si>
  <si>
    <t>16 มี.ค. - 14 เม.ย. 2566</t>
  </si>
  <si>
    <t>21 เม.ย. - 20 พ.ค. 2566</t>
  </si>
  <si>
    <t>รายงานผลการดำเนินงาน ประจำปีงบประมาณ พ.ศ. 2566</t>
  </si>
  <si>
    <t>8 - 14 ธ.ค. 2565</t>
  </si>
  <si>
    <t>7 - 21 ธ.ค. 2565</t>
  </si>
  <si>
    <t>7 - 16 ธ.ค. 2565</t>
  </si>
  <si>
    <t>6 - 16 ธ.ค. 2565</t>
  </si>
  <si>
    <t>15 - 17 ก.พ. 2566</t>
  </si>
  <si>
    <t>สถานีวิทยุโทรทัศน์การศึกษาทางไกลผ่านดาวเทียม (DLTV)</t>
  </si>
  <si>
    <t>27 ธ.ค. 65 - 25 ม.ค. 2566</t>
  </si>
  <si>
    <t xml:space="preserve">อุดหนุนขยายเขตไฟฟ้าแรงต่ำฯ บ้านหนองฮี หมู่ที่ 2 สายถนนหนองขาม 1 จากถนน คสล.ถึงบ้านนายนารี  โวเบ้า
</t>
  </si>
  <si>
    <t>อุดหนุนขยายเขตไฟฟ้าแรงต่ำฯ บ้านโพนทัน  หมู่ที่ 3 สายบ้านครูราตรี
ถึงบ้านนายพอง  กอใหญ่กลาง</t>
  </si>
  <si>
    <t>อุดหนุนขยายเขตไฟฟ้าแรงต่ำฯ บ้านจรุกเตย  หมู่ที่ 4 สายนานายเจริญ  ถึงนานายเพ็ง</t>
  </si>
  <si>
    <t xml:space="preserve">อุดหนุนขยายเขตไฟฟ้าแรงต่ำฯ บ้านจรุกเตย  หมู่ที่ 4 สายนายมิตร มัจฉา  ถึงชลประทาน
</t>
  </si>
  <si>
    <t xml:space="preserve">อุดหนุนขยายเขตไฟฟ้าแรงต่ำฯ บ้านผักอีตู่  หมู่ที่ 5 สายจากแยกนานายแก้ว เคนนาดี  ถึงนาครูกียพันธ์  ศิริสวัสดิ์
</t>
  </si>
  <si>
    <t xml:space="preserve">อุดหนุนขยายเขตไฟฟ้าแรงต่ำฯ บ้านหนองกกคูณ หมู่ที่ 7  สายจากบ้านนายบัวบาน  พุทธษาวงษ์  ถึงบ้านนายศรีสวรรค์  มหาโคตร
</t>
  </si>
  <si>
    <t xml:space="preserve">อุดหนุนขยายเขตไฟฟ้าแรงต่ำ ฯ บ้านนาสะเดา  หมู่ที่ 8 สายจากบ้านนางกองมา  คำสอน  ถึง  บ้านนางมไรทอง  แสนสร้อย
</t>
  </si>
  <si>
    <t xml:space="preserve">อุดหนุนขยายเขตไฟฟ้าแรงต่ำ ฯ บ้านนาสะเดา  หมู่ที่ 8 สายจากบ้านนายโสภน  จงศิริ  ถึง ป่าช้า
</t>
  </si>
  <si>
    <t>อุดหนุนขยายเขตไฟฟ้าแรงต่ำ ฯ บ้านกรุงใหม่  หมู่ที่ 10 สายจากบ้านนายอภิสิทธิ์  สีสอง  ถึง อีสานเขียว</t>
  </si>
  <si>
    <t xml:space="preserve">อุดหนุนขยายเขตไฟฟ้าแรงต่ำฯ บ้านหนองฮี  หมู่ที่ 12 สายนานายขันธ์ชัย ผาสุก ถึง  คลองชลประทาน
</t>
  </si>
  <si>
    <t xml:space="preserve">อุดหนุนขยายเขตไฟฟ้าแรงต่ำฯ บ้านผักอีตู่  หมู่ที่ 4 สายบ้านนายวิชัย  ถึงบ้านนายวินัย
</t>
  </si>
  <si>
    <t xml:space="preserve">อุดหนุนขยายเขตไฟฟ้าแรงต่ำ ฯ บ้านหนองฮี  หมู่ที่ 11  สายจากบ้านนายผัสสา  ถึง หอน้ำประปา
</t>
  </si>
  <si>
    <t xml:space="preserve">อุดหนุนขยายเขตไฟฟ้าแรงต่ำ ฯ บ้านหนองฮี  หมู่ที่ 2  สายจากบ้านนายลำพัน  แก้วมาลา  ถึงบ้านนางสาววรินทร  มุลเมือง </t>
  </si>
  <si>
    <t xml:space="preserve">อุดหนุนขยายเขตไฟฟ้าแรงต่ำ ฯ บ้านหนองฮี  หมู่ที่ 2  สายนายทนัน  กุลสะถึง ที่นายสถิน นามวงค์
</t>
  </si>
  <si>
    <t xml:space="preserve">อุดหนุนขยายเขตไฟฟ้าแรงต่ำ ฯ บ้านหนองฮี  หมู่ที่ 2  สายบ้านนางเกลียวจักร ถึง เซว่นอีเลเวน 
</t>
  </si>
  <si>
    <t xml:space="preserve">อุดหนุนขยายเขตไฟฟ้าแรงต่ำฯ บ้านหนองฮี  หมู่ที่ 12  สายช่างเงินช่างทอง ถึงนานายพุ่ม  
</t>
  </si>
  <si>
    <t>อุดหนุนติดตั้งไฟฟ้าส่องถนน บ้านโพนทัน  หมู่ที่ 3 สายคุ้มคลองสว่าง</t>
  </si>
  <si>
    <t xml:space="preserve">อุดหนุนขยายเขตไฟฟ้าแรงต่ำฯ บ้านหนองฮี หมู่ที่ 2 สายจากบ้านนางเพ็ญมา ขอดเมชัย ถึงบ้านนางจันทิมา  คำไพ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</si>
</sst>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[$-10409]#,##0.00;\(#,##0.00\)"/>
    <numFmt numFmtId="188" formatCode="[$-1041E]#,##0;\-#,##0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Wingdings"/>
      <charset val="2"/>
    </font>
    <font>
      <sz val="16"/>
      <name val="TH SarabunIT๙"/>
      <family val="2"/>
    </font>
    <font>
      <b/>
      <sz val="16"/>
      <color theme="1"/>
      <name val="Wingdings"/>
      <charset val="2"/>
    </font>
    <font>
      <b/>
      <sz val="16"/>
      <color indexed="8"/>
      <name val="TH SarabunIT๙"/>
      <family val="2"/>
    </font>
    <font>
      <sz val="8"/>
      <name val="Tahom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43" fontId="4" fillId="2" borderId="1" xfId="1" applyFont="1" applyFill="1" applyBorder="1" applyAlignment="1" applyProtection="1">
      <alignment horizontal="right" vertical="top" wrapText="1" readingOrder="1"/>
      <protection locked="0"/>
    </xf>
    <xf numFmtId="0" fontId="4" fillId="2" borderId="1" xfId="0" applyFont="1" applyFill="1" applyBorder="1" applyAlignment="1" applyProtection="1">
      <alignment vertical="top" wrapText="1" readingOrder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43" fontId="7" fillId="2" borderId="1" xfId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87" fontId="4" fillId="2" borderId="1" xfId="0" applyNumberFormat="1" applyFont="1" applyFill="1" applyBorder="1" applyAlignment="1" applyProtection="1">
      <alignment vertical="top" wrapText="1" readingOrder="1"/>
      <protection locked="0"/>
    </xf>
    <xf numFmtId="0" fontId="2" fillId="2" borderId="1" xfId="0" applyFont="1" applyFill="1" applyBorder="1" applyAlignment="1">
      <alignment horizontal="center" vertical="top"/>
    </xf>
    <xf numFmtId="43" fontId="2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0" fontId="4" fillId="0" borderId="1" xfId="0" applyFont="1" applyBorder="1" applyAlignment="1" applyProtection="1">
      <alignment horizontal="left" vertical="top" readingOrder="1"/>
      <protection locked="0"/>
    </xf>
    <xf numFmtId="188" fontId="4" fillId="0" borderId="1" xfId="0" applyNumberFormat="1" applyFont="1" applyBorder="1" applyAlignment="1" applyProtection="1">
      <alignment horizontal="right" vertical="top" wrapText="1" readingOrder="1"/>
      <protection locked="0"/>
    </xf>
    <xf numFmtId="43" fontId="4" fillId="0" borderId="1" xfId="1" applyFont="1" applyBorder="1" applyAlignment="1" applyProtection="1">
      <alignment horizontal="right" vertical="top" wrapText="1" readingOrder="1"/>
      <protection locked="0"/>
    </xf>
    <xf numFmtId="43" fontId="4" fillId="0" borderId="1" xfId="1" applyFont="1" applyFill="1" applyBorder="1" applyAlignment="1" applyProtection="1">
      <alignment horizontal="right" vertical="top" wrapText="1" readingOrder="1"/>
      <protection locked="0"/>
    </xf>
    <xf numFmtId="43" fontId="3" fillId="0" borderId="1" xfId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43" fontId="9" fillId="3" borderId="1" xfId="1" applyFont="1" applyFill="1" applyBorder="1" applyAlignment="1" applyProtection="1">
      <alignment horizontal="right" vertical="top" wrapText="1" readingOrder="1"/>
      <protection locked="0"/>
    </xf>
    <xf numFmtId="0" fontId="2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43" fontId="9" fillId="4" borderId="1" xfId="1" applyFont="1" applyFill="1" applyBorder="1" applyAlignment="1" applyProtection="1">
      <alignment horizontal="right" vertical="top" wrapText="1" readingOrder="1"/>
      <protection locked="0"/>
    </xf>
    <xf numFmtId="0" fontId="2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vertical="top"/>
    </xf>
    <xf numFmtId="43" fontId="9" fillId="5" borderId="1" xfId="1" applyFont="1" applyFill="1" applyBorder="1" applyAlignment="1" applyProtection="1">
      <alignment horizontal="right" vertical="top" wrapText="1" readingOrder="1"/>
      <protection locked="0"/>
    </xf>
    <xf numFmtId="0" fontId="2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vertical="top"/>
    </xf>
    <xf numFmtId="0" fontId="2" fillId="6" borderId="4" xfId="0" applyFont="1" applyFill="1" applyBorder="1" applyAlignment="1">
      <alignment horizontal="center" vertical="top"/>
    </xf>
    <xf numFmtId="43" fontId="9" fillId="6" borderId="4" xfId="1" applyFont="1" applyFill="1" applyBorder="1" applyAlignment="1" applyProtection="1">
      <alignment horizontal="right" vertical="top" wrapText="1" readingOrder="1"/>
      <protection locked="0"/>
    </xf>
    <xf numFmtId="0" fontId="8" fillId="6" borderId="4" xfId="0" applyFont="1" applyFill="1" applyBorder="1" applyAlignment="1">
      <alignment horizontal="center" vertical="top"/>
    </xf>
    <xf numFmtId="0" fontId="8" fillId="6" borderId="5" xfId="0" applyFont="1" applyFill="1" applyBorder="1" applyAlignment="1">
      <alignment vertical="top"/>
    </xf>
    <xf numFmtId="43" fontId="9" fillId="7" borderId="1" xfId="1" applyFont="1" applyFill="1" applyBorder="1" applyAlignment="1" applyProtection="1">
      <alignment horizontal="right" vertical="top" wrapText="1" readingOrder="1"/>
      <protection locked="0"/>
    </xf>
    <xf numFmtId="0" fontId="2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43" fontId="9" fillId="8" borderId="1" xfId="1" applyFont="1" applyFill="1" applyBorder="1" applyAlignment="1" applyProtection="1">
      <alignment horizontal="right" vertical="top" wrapText="1" readingOrder="1"/>
      <protection locked="0"/>
    </xf>
    <xf numFmtId="0" fontId="2" fillId="8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vertical="top"/>
    </xf>
    <xf numFmtId="43" fontId="9" fillId="9" borderId="1" xfId="1" applyFont="1" applyFill="1" applyBorder="1" applyAlignment="1" applyProtection="1">
      <alignment horizontal="right" vertical="top" wrapText="1" readingOrder="1"/>
      <protection locked="0"/>
    </xf>
    <xf numFmtId="0" fontId="2" fillId="9" borderId="1" xfId="0" applyFont="1" applyFill="1" applyBorder="1" applyAlignment="1">
      <alignment horizontal="center" vertical="top"/>
    </xf>
    <xf numFmtId="43" fontId="2" fillId="9" borderId="1" xfId="1" applyFont="1" applyFill="1" applyBorder="1" applyAlignment="1">
      <alignment vertical="top"/>
    </xf>
    <xf numFmtId="0" fontId="8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vertical="top"/>
    </xf>
    <xf numFmtId="0" fontId="2" fillId="10" borderId="1" xfId="0" applyFont="1" applyFill="1" applyBorder="1" applyAlignment="1">
      <alignment horizontal="center" vertical="top"/>
    </xf>
    <xf numFmtId="0" fontId="8" fillId="10" borderId="1" xfId="0" applyFont="1" applyFill="1" applyBorder="1" applyAlignment="1">
      <alignment horizontal="center" vertical="top"/>
    </xf>
    <xf numFmtId="43" fontId="2" fillId="10" borderId="1" xfId="0" applyNumberFormat="1" applyFont="1" applyFill="1" applyBorder="1" applyAlignment="1">
      <alignment vertical="top"/>
    </xf>
    <xf numFmtId="0" fontId="6" fillId="10" borderId="1" xfId="0" applyFont="1" applyFill="1" applyBorder="1" applyAlignment="1">
      <alignment horizontal="center" vertical="top"/>
    </xf>
    <xf numFmtId="0" fontId="8" fillId="10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right" vertical="top"/>
    </xf>
    <xf numFmtId="0" fontId="2" fillId="4" borderId="3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5" borderId="3" xfId="0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6" borderId="3" xfId="0" applyFont="1" applyFill="1" applyBorder="1" applyAlignment="1">
      <alignment vertical="top"/>
    </xf>
    <xf numFmtId="0" fontId="2" fillId="6" borderId="4" xfId="0" applyFont="1" applyFill="1" applyBorder="1" applyAlignment="1">
      <alignment vertical="top"/>
    </xf>
    <xf numFmtId="0" fontId="2" fillId="6" borderId="5" xfId="0" applyFont="1" applyFill="1" applyBorder="1" applyAlignment="1">
      <alignment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7" borderId="5" xfId="0" applyFon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8" borderId="5" xfId="0" applyFont="1" applyFill="1" applyBorder="1" applyAlignment="1">
      <alignment vertical="top"/>
    </xf>
    <xf numFmtId="0" fontId="2" fillId="9" borderId="3" xfId="0" applyFont="1" applyFill="1" applyBorder="1" applyAlignment="1">
      <alignment vertical="top"/>
    </xf>
    <xf numFmtId="0" fontId="2" fillId="9" borderId="4" xfId="0" applyFont="1" applyFill="1" applyBorder="1" applyAlignment="1">
      <alignment vertical="top"/>
    </xf>
    <xf numFmtId="0" fontId="2" fillId="9" borderId="5" xfId="0" applyFont="1" applyFill="1" applyBorder="1" applyAlignment="1">
      <alignment vertical="top"/>
    </xf>
    <xf numFmtId="0" fontId="2" fillId="10" borderId="3" xfId="0" applyFont="1" applyFill="1" applyBorder="1" applyAlignment="1">
      <alignment vertical="top"/>
    </xf>
    <xf numFmtId="0" fontId="2" fillId="10" borderId="4" xfId="0" applyFont="1" applyFill="1" applyBorder="1" applyAlignment="1">
      <alignment vertical="top"/>
    </xf>
    <xf numFmtId="0" fontId="2" fillId="10" borderId="5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630C-75B8-433B-948C-FAD5F0A53304}">
  <dimension ref="A1:I108"/>
  <sheetViews>
    <sheetView topLeftCell="A100" workbookViewId="0">
      <selection activeCell="L13" sqref="L13"/>
    </sheetView>
  </sheetViews>
  <sheetFormatPr defaultColWidth="9.09765625" defaultRowHeight="21" x14ac:dyDescent="0.4"/>
  <cols>
    <col min="1" max="1" width="5.8984375" style="11" bestFit="1" customWidth="1"/>
    <col min="2" max="2" width="51.59765625" style="8" customWidth="1"/>
    <col min="3" max="3" width="18.8984375" style="8" bestFit="1" customWidth="1"/>
    <col min="4" max="4" width="29" style="11" bestFit="1" customWidth="1"/>
    <col min="5" max="5" width="18.69921875" style="8" bestFit="1" customWidth="1"/>
    <col min="6" max="6" width="17.09765625" style="14" bestFit="1" customWidth="1"/>
    <col min="7" max="7" width="18.69921875" style="14" bestFit="1" customWidth="1"/>
    <col min="8" max="8" width="14" style="14" bestFit="1" customWidth="1"/>
    <col min="9" max="9" width="9.3984375" style="15" bestFit="1" customWidth="1"/>
    <col min="10" max="16384" width="9.09765625" style="8"/>
  </cols>
  <sheetData>
    <row r="1" spans="1:9" x14ac:dyDescent="0.4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spans="1:9" x14ac:dyDescent="0.4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3" spans="1:9" x14ac:dyDescent="0.4">
      <c r="A3" s="92" t="s">
        <v>2</v>
      </c>
      <c r="B3" s="92" t="s">
        <v>3</v>
      </c>
      <c r="C3" s="92" t="s">
        <v>4</v>
      </c>
      <c r="D3" s="92" t="s">
        <v>10</v>
      </c>
      <c r="E3" s="92" t="s">
        <v>5</v>
      </c>
      <c r="F3" s="92" t="s">
        <v>6</v>
      </c>
      <c r="G3" s="92"/>
      <c r="H3" s="92"/>
      <c r="I3" s="92" t="s">
        <v>11</v>
      </c>
    </row>
    <row r="4" spans="1:9" x14ac:dyDescent="0.4">
      <c r="A4" s="92"/>
      <c r="B4" s="92"/>
      <c r="C4" s="92"/>
      <c r="D4" s="92"/>
      <c r="E4" s="92"/>
      <c r="F4" s="9" t="s">
        <v>7</v>
      </c>
      <c r="G4" s="9" t="s">
        <v>8</v>
      </c>
      <c r="H4" s="9" t="s">
        <v>9</v>
      </c>
      <c r="I4" s="92"/>
    </row>
    <row r="5" spans="1:9" s="21" customFormat="1" x14ac:dyDescent="0.25">
      <c r="A5" s="17">
        <v>1</v>
      </c>
      <c r="B5" s="2" t="s">
        <v>37</v>
      </c>
      <c r="C5" s="1">
        <v>315100</v>
      </c>
      <c r="D5" s="17" t="s">
        <v>146</v>
      </c>
      <c r="E5" s="1">
        <v>0</v>
      </c>
      <c r="F5" s="19"/>
      <c r="G5" s="1">
        <v>0</v>
      </c>
      <c r="H5" s="19" t="s">
        <v>88</v>
      </c>
      <c r="I5" s="20"/>
    </row>
    <row r="6" spans="1:9" s="21" customFormat="1" x14ac:dyDescent="0.25">
      <c r="A6" s="17">
        <v>2</v>
      </c>
      <c r="B6" s="2" t="s">
        <v>38</v>
      </c>
      <c r="C6" s="1">
        <v>87600</v>
      </c>
      <c r="D6" s="17"/>
      <c r="E6" s="1">
        <v>83900</v>
      </c>
      <c r="F6" s="19" t="s">
        <v>88</v>
      </c>
      <c r="G6" s="1">
        <v>0</v>
      </c>
      <c r="H6" s="19"/>
      <c r="I6" s="20"/>
    </row>
    <row r="7" spans="1:9" s="21" customFormat="1" x14ac:dyDescent="0.25">
      <c r="A7" s="17">
        <v>3</v>
      </c>
      <c r="B7" s="2" t="s">
        <v>39</v>
      </c>
      <c r="C7" s="1">
        <v>246900</v>
      </c>
      <c r="D7" s="17" t="s">
        <v>146</v>
      </c>
      <c r="E7" s="1">
        <v>0</v>
      </c>
      <c r="F7" s="19"/>
      <c r="G7" s="1">
        <v>0</v>
      </c>
      <c r="H7" s="19" t="s">
        <v>88</v>
      </c>
      <c r="I7" s="20"/>
    </row>
    <row r="8" spans="1:9" s="21" customFormat="1" x14ac:dyDescent="0.25">
      <c r="A8" s="17">
        <v>4</v>
      </c>
      <c r="B8" s="2" t="s">
        <v>40</v>
      </c>
      <c r="C8" s="1">
        <v>71600</v>
      </c>
      <c r="D8" s="17"/>
      <c r="E8" s="1">
        <v>71600</v>
      </c>
      <c r="F8" s="19" t="s">
        <v>88</v>
      </c>
      <c r="G8" s="1">
        <v>0</v>
      </c>
      <c r="H8" s="19"/>
      <c r="I8" s="20"/>
    </row>
    <row r="9" spans="1:9" s="21" customFormat="1" x14ac:dyDescent="0.25">
      <c r="A9" s="17">
        <v>5</v>
      </c>
      <c r="B9" s="2" t="s">
        <v>41</v>
      </c>
      <c r="C9" s="1">
        <v>51700</v>
      </c>
      <c r="D9" s="17"/>
      <c r="E9" s="1">
        <v>48300</v>
      </c>
      <c r="F9" s="19" t="s">
        <v>88</v>
      </c>
      <c r="G9" s="1">
        <v>0</v>
      </c>
      <c r="H9" s="19"/>
      <c r="I9" s="20"/>
    </row>
    <row r="10" spans="1:9" s="21" customFormat="1" x14ac:dyDescent="0.25">
      <c r="A10" s="17">
        <v>6</v>
      </c>
      <c r="B10" s="2" t="s">
        <v>42</v>
      </c>
      <c r="C10" s="1">
        <v>95900</v>
      </c>
      <c r="D10" s="17"/>
      <c r="E10" s="1">
        <v>89600</v>
      </c>
      <c r="F10" s="19" t="s">
        <v>88</v>
      </c>
      <c r="G10" s="1">
        <v>0</v>
      </c>
      <c r="H10" s="19"/>
      <c r="I10" s="20"/>
    </row>
    <row r="11" spans="1:9" s="21" customFormat="1" ht="42" x14ac:dyDescent="0.25">
      <c r="A11" s="17">
        <v>7</v>
      </c>
      <c r="B11" s="2" t="s">
        <v>43</v>
      </c>
      <c r="C11" s="1">
        <v>447900</v>
      </c>
      <c r="D11" s="17"/>
      <c r="E11" s="1">
        <v>439000</v>
      </c>
      <c r="F11" s="19" t="s">
        <v>88</v>
      </c>
      <c r="G11" s="1">
        <v>0</v>
      </c>
      <c r="H11" s="19"/>
      <c r="I11" s="20"/>
    </row>
    <row r="12" spans="1:9" s="21" customFormat="1" x14ac:dyDescent="0.25">
      <c r="A12" s="17">
        <v>8</v>
      </c>
      <c r="B12" s="2" t="s">
        <v>44</v>
      </c>
      <c r="C12" s="1">
        <v>356900</v>
      </c>
      <c r="D12" s="17"/>
      <c r="E12" s="1">
        <v>349000</v>
      </c>
      <c r="F12" s="19" t="s">
        <v>88</v>
      </c>
      <c r="G12" s="1">
        <v>0</v>
      </c>
      <c r="H12" s="19"/>
      <c r="I12" s="20"/>
    </row>
    <row r="13" spans="1:9" s="21" customFormat="1" ht="42" x14ac:dyDescent="0.25">
      <c r="A13" s="17">
        <v>9</v>
      </c>
      <c r="B13" s="2" t="s">
        <v>45</v>
      </c>
      <c r="C13" s="1">
        <v>494400</v>
      </c>
      <c r="D13" s="17"/>
      <c r="E13" s="1">
        <v>480000</v>
      </c>
      <c r="F13" s="19" t="s">
        <v>88</v>
      </c>
      <c r="G13" s="1">
        <v>0</v>
      </c>
      <c r="H13" s="19"/>
      <c r="I13" s="20"/>
    </row>
    <row r="14" spans="1:9" s="21" customFormat="1" ht="42" x14ac:dyDescent="0.25">
      <c r="A14" s="17">
        <v>10</v>
      </c>
      <c r="B14" s="2" t="s">
        <v>46</v>
      </c>
      <c r="C14" s="1">
        <v>350100</v>
      </c>
      <c r="D14" s="17"/>
      <c r="E14" s="1">
        <v>342000</v>
      </c>
      <c r="F14" s="19" t="s">
        <v>88</v>
      </c>
      <c r="G14" s="1">
        <v>0</v>
      </c>
      <c r="H14" s="19"/>
      <c r="I14" s="20"/>
    </row>
    <row r="15" spans="1:9" s="21" customFormat="1" x14ac:dyDescent="0.25">
      <c r="A15" s="17">
        <v>11</v>
      </c>
      <c r="B15" s="2" t="s">
        <v>47</v>
      </c>
      <c r="C15" s="1">
        <v>311000</v>
      </c>
      <c r="D15" s="17"/>
      <c r="E15" s="1">
        <v>307000</v>
      </c>
      <c r="F15" s="19" t="s">
        <v>88</v>
      </c>
      <c r="G15" s="1">
        <v>0</v>
      </c>
      <c r="H15" s="19"/>
      <c r="I15" s="20"/>
    </row>
    <row r="16" spans="1:9" s="21" customFormat="1" x14ac:dyDescent="0.25">
      <c r="A16" s="17">
        <v>12</v>
      </c>
      <c r="B16" s="2" t="s">
        <v>48</v>
      </c>
      <c r="C16" s="1">
        <v>257100</v>
      </c>
      <c r="D16" s="17"/>
      <c r="E16" s="1">
        <v>247900</v>
      </c>
      <c r="F16" s="19" t="s">
        <v>88</v>
      </c>
      <c r="G16" s="1">
        <v>0</v>
      </c>
      <c r="H16" s="19"/>
      <c r="I16" s="20"/>
    </row>
    <row r="17" spans="1:9" s="21" customFormat="1" ht="42" x14ac:dyDescent="0.25">
      <c r="A17" s="17">
        <v>13</v>
      </c>
      <c r="B17" s="2" t="s">
        <v>49</v>
      </c>
      <c r="C17" s="1">
        <v>359400</v>
      </c>
      <c r="D17" s="17"/>
      <c r="E17" s="1">
        <v>351000</v>
      </c>
      <c r="F17" s="19" t="s">
        <v>88</v>
      </c>
      <c r="G17" s="1">
        <v>0</v>
      </c>
      <c r="H17" s="19"/>
      <c r="I17" s="20"/>
    </row>
    <row r="18" spans="1:9" s="21" customFormat="1" ht="42" x14ac:dyDescent="0.25">
      <c r="A18" s="17">
        <v>14</v>
      </c>
      <c r="B18" s="2" t="s">
        <v>50</v>
      </c>
      <c r="C18" s="1">
        <v>81000</v>
      </c>
      <c r="D18" s="17"/>
      <c r="E18" s="1">
        <v>72000</v>
      </c>
      <c r="F18" s="19" t="s">
        <v>88</v>
      </c>
      <c r="G18" s="1">
        <v>0</v>
      </c>
      <c r="H18" s="19"/>
      <c r="I18" s="20"/>
    </row>
    <row r="19" spans="1:9" s="21" customFormat="1" ht="42" x14ac:dyDescent="0.25">
      <c r="A19" s="17">
        <v>15</v>
      </c>
      <c r="B19" s="2" t="s">
        <v>51</v>
      </c>
      <c r="C19" s="1">
        <v>279000</v>
      </c>
      <c r="D19" s="17"/>
      <c r="E19" s="1">
        <v>224700</v>
      </c>
      <c r="F19" s="19" t="s">
        <v>88</v>
      </c>
      <c r="G19" s="1">
        <v>0</v>
      </c>
      <c r="H19" s="19"/>
      <c r="I19" s="20"/>
    </row>
    <row r="20" spans="1:9" s="21" customFormat="1" x14ac:dyDescent="0.25">
      <c r="A20" s="17">
        <v>16</v>
      </c>
      <c r="B20" s="2" t="s">
        <v>52</v>
      </c>
      <c r="C20" s="1">
        <v>21700</v>
      </c>
      <c r="D20" s="17"/>
      <c r="E20" s="1">
        <v>21000</v>
      </c>
      <c r="F20" s="19" t="s">
        <v>88</v>
      </c>
      <c r="G20" s="1">
        <v>0</v>
      </c>
      <c r="H20" s="19"/>
      <c r="I20" s="20"/>
    </row>
    <row r="21" spans="1:9" s="21" customFormat="1" ht="42" x14ac:dyDescent="0.25">
      <c r="A21" s="17">
        <v>17</v>
      </c>
      <c r="B21" s="2" t="s">
        <v>53</v>
      </c>
      <c r="C21" s="1">
        <v>34100</v>
      </c>
      <c r="D21" s="17"/>
      <c r="E21" s="1">
        <v>33400</v>
      </c>
      <c r="F21" s="19" t="s">
        <v>88</v>
      </c>
      <c r="G21" s="1">
        <v>0</v>
      </c>
      <c r="H21" s="19"/>
      <c r="I21" s="20"/>
    </row>
    <row r="22" spans="1:9" s="21" customFormat="1" ht="42" x14ac:dyDescent="0.25">
      <c r="A22" s="17">
        <v>18</v>
      </c>
      <c r="B22" s="2" t="s">
        <v>54</v>
      </c>
      <c r="C22" s="1">
        <v>382000</v>
      </c>
      <c r="D22" s="17"/>
      <c r="E22" s="1">
        <v>382000</v>
      </c>
      <c r="F22" s="19" t="s">
        <v>88</v>
      </c>
      <c r="G22" s="1">
        <v>0</v>
      </c>
      <c r="H22" s="19"/>
      <c r="I22" s="20"/>
    </row>
    <row r="23" spans="1:9" s="21" customFormat="1" ht="42" x14ac:dyDescent="0.25">
      <c r="A23" s="17">
        <v>19</v>
      </c>
      <c r="B23" s="2" t="s">
        <v>55</v>
      </c>
      <c r="C23" s="1">
        <v>145000</v>
      </c>
      <c r="D23" s="17"/>
      <c r="E23" s="1">
        <v>137000</v>
      </c>
      <c r="F23" s="19" t="s">
        <v>88</v>
      </c>
      <c r="G23" s="1">
        <v>0</v>
      </c>
      <c r="H23" s="19"/>
      <c r="I23" s="20"/>
    </row>
    <row r="24" spans="1:9" s="21" customFormat="1" ht="42" x14ac:dyDescent="0.25">
      <c r="A24" s="17">
        <v>20</v>
      </c>
      <c r="B24" s="2" t="s">
        <v>113</v>
      </c>
      <c r="C24" s="22">
        <v>66600</v>
      </c>
      <c r="D24" s="17"/>
      <c r="E24" s="1">
        <v>66000</v>
      </c>
      <c r="F24" s="19" t="s">
        <v>88</v>
      </c>
      <c r="G24" s="1">
        <v>0</v>
      </c>
      <c r="H24" s="19"/>
      <c r="I24" s="20"/>
    </row>
    <row r="25" spans="1:9" s="21" customFormat="1" ht="42" x14ac:dyDescent="0.25">
      <c r="A25" s="17">
        <v>21</v>
      </c>
      <c r="B25" s="2" t="s">
        <v>56</v>
      </c>
      <c r="C25" s="22">
        <v>49300</v>
      </c>
      <c r="D25" s="17"/>
      <c r="E25" s="1">
        <v>49000</v>
      </c>
      <c r="F25" s="19" t="s">
        <v>88</v>
      </c>
      <c r="G25" s="1">
        <v>0</v>
      </c>
      <c r="H25" s="19"/>
      <c r="I25" s="20"/>
    </row>
    <row r="26" spans="1:9" s="21" customFormat="1" ht="42" x14ac:dyDescent="0.25">
      <c r="A26" s="17">
        <v>22</v>
      </c>
      <c r="B26" s="2" t="s">
        <v>57</v>
      </c>
      <c r="C26" s="22">
        <v>132000</v>
      </c>
      <c r="D26" s="17"/>
      <c r="E26" s="1">
        <v>132000</v>
      </c>
      <c r="F26" s="19" t="s">
        <v>88</v>
      </c>
      <c r="G26" s="1">
        <v>0</v>
      </c>
      <c r="H26" s="19"/>
      <c r="I26" s="20"/>
    </row>
    <row r="27" spans="1:9" s="21" customFormat="1" ht="42" x14ac:dyDescent="0.25">
      <c r="A27" s="17">
        <v>23</v>
      </c>
      <c r="B27" s="2" t="s">
        <v>100</v>
      </c>
      <c r="C27" s="22">
        <v>42000</v>
      </c>
      <c r="D27" s="17"/>
      <c r="E27" s="1">
        <v>42000</v>
      </c>
      <c r="F27" s="19" t="s">
        <v>88</v>
      </c>
      <c r="G27" s="1">
        <v>0</v>
      </c>
      <c r="H27" s="19"/>
      <c r="I27" s="20"/>
    </row>
    <row r="28" spans="1:9" s="21" customFormat="1" ht="42" x14ac:dyDescent="0.25">
      <c r="A28" s="17">
        <v>24</v>
      </c>
      <c r="B28" s="2" t="s">
        <v>58</v>
      </c>
      <c r="C28" s="10">
        <v>182100</v>
      </c>
      <c r="D28" s="17"/>
      <c r="E28" s="10">
        <v>170000</v>
      </c>
      <c r="F28" s="19" t="s">
        <v>88</v>
      </c>
      <c r="G28" s="1">
        <v>0</v>
      </c>
      <c r="H28" s="19"/>
      <c r="I28" s="20"/>
    </row>
    <row r="29" spans="1:9" s="21" customFormat="1" ht="42" x14ac:dyDescent="0.25">
      <c r="A29" s="17">
        <v>25</v>
      </c>
      <c r="B29" s="23" t="s">
        <v>59</v>
      </c>
      <c r="C29" s="22">
        <v>310600</v>
      </c>
      <c r="D29" s="17"/>
      <c r="E29" s="10">
        <v>309000</v>
      </c>
      <c r="F29" s="19" t="s">
        <v>88</v>
      </c>
      <c r="G29" s="1">
        <v>0</v>
      </c>
      <c r="H29" s="19"/>
      <c r="I29" s="20"/>
    </row>
    <row r="30" spans="1:9" s="21" customFormat="1" ht="42" x14ac:dyDescent="0.25">
      <c r="A30" s="17">
        <v>26</v>
      </c>
      <c r="B30" s="23" t="s">
        <v>60</v>
      </c>
      <c r="C30" s="22">
        <v>221600</v>
      </c>
      <c r="D30" s="17"/>
      <c r="E30" s="10">
        <v>210000</v>
      </c>
      <c r="F30" s="19" t="s">
        <v>88</v>
      </c>
      <c r="G30" s="1">
        <v>0</v>
      </c>
      <c r="H30" s="19"/>
      <c r="I30" s="20"/>
    </row>
    <row r="31" spans="1:9" s="21" customFormat="1" ht="42" x14ac:dyDescent="0.25">
      <c r="A31" s="17">
        <v>27</v>
      </c>
      <c r="B31" s="23" t="s">
        <v>61</v>
      </c>
      <c r="C31" s="22">
        <v>335200</v>
      </c>
      <c r="D31" s="17"/>
      <c r="E31" s="1">
        <v>335200</v>
      </c>
      <c r="F31" s="19" t="s">
        <v>88</v>
      </c>
      <c r="G31" s="1">
        <v>0</v>
      </c>
      <c r="H31" s="19"/>
      <c r="I31" s="20"/>
    </row>
    <row r="32" spans="1:9" s="21" customFormat="1" ht="42" x14ac:dyDescent="0.25">
      <c r="A32" s="17">
        <v>28</v>
      </c>
      <c r="B32" s="23" t="s">
        <v>62</v>
      </c>
      <c r="C32" s="22">
        <v>448500</v>
      </c>
      <c r="D32" s="17"/>
      <c r="E32" s="1">
        <v>448500</v>
      </c>
      <c r="F32" s="19" t="s">
        <v>88</v>
      </c>
      <c r="G32" s="1">
        <v>0</v>
      </c>
      <c r="H32" s="19"/>
      <c r="I32" s="20"/>
    </row>
    <row r="33" spans="1:9" s="21" customFormat="1" ht="42" x14ac:dyDescent="0.25">
      <c r="A33" s="17">
        <v>29</v>
      </c>
      <c r="B33" s="23" t="s">
        <v>63</v>
      </c>
      <c r="C33" s="22">
        <v>448500</v>
      </c>
      <c r="D33" s="17"/>
      <c r="E33" s="1">
        <v>448500</v>
      </c>
      <c r="F33" s="19" t="s">
        <v>88</v>
      </c>
      <c r="G33" s="1">
        <v>0</v>
      </c>
      <c r="H33" s="19"/>
      <c r="I33" s="20"/>
    </row>
    <row r="34" spans="1:9" s="21" customFormat="1" ht="42" x14ac:dyDescent="0.25">
      <c r="A34" s="17">
        <v>30</v>
      </c>
      <c r="B34" s="2" t="s">
        <v>64</v>
      </c>
      <c r="C34" s="1">
        <v>98000</v>
      </c>
      <c r="D34" s="17"/>
      <c r="E34" s="1">
        <v>91000</v>
      </c>
      <c r="F34" s="19" t="s">
        <v>88</v>
      </c>
      <c r="G34" s="1">
        <v>0</v>
      </c>
      <c r="H34" s="19"/>
      <c r="I34" s="20"/>
    </row>
    <row r="35" spans="1:9" s="21" customFormat="1" x14ac:dyDescent="0.25">
      <c r="A35" s="17">
        <v>31</v>
      </c>
      <c r="B35" s="2" t="s">
        <v>65</v>
      </c>
      <c r="C35" s="1">
        <v>131000</v>
      </c>
      <c r="D35" s="17"/>
      <c r="E35" s="1">
        <v>122000</v>
      </c>
      <c r="F35" s="19" t="s">
        <v>88</v>
      </c>
      <c r="G35" s="1">
        <v>0</v>
      </c>
      <c r="H35" s="19"/>
      <c r="I35" s="20"/>
    </row>
    <row r="36" spans="1:9" s="21" customFormat="1" ht="42" x14ac:dyDescent="0.25">
      <c r="A36" s="17">
        <v>32</v>
      </c>
      <c r="B36" s="2" t="s">
        <v>66</v>
      </c>
      <c r="C36" s="1">
        <v>69900</v>
      </c>
      <c r="D36" s="17"/>
      <c r="E36" s="1">
        <v>69000</v>
      </c>
      <c r="F36" s="19" t="s">
        <v>88</v>
      </c>
      <c r="G36" s="1">
        <v>0</v>
      </c>
      <c r="H36" s="19"/>
      <c r="I36" s="20"/>
    </row>
    <row r="37" spans="1:9" s="21" customFormat="1" ht="63" x14ac:dyDescent="0.25">
      <c r="A37" s="17">
        <v>33</v>
      </c>
      <c r="B37" s="2" t="s">
        <v>101</v>
      </c>
      <c r="C37" s="24">
        <v>71749.289999999994</v>
      </c>
      <c r="D37" s="17"/>
      <c r="E37" s="24">
        <v>71749.289999999994</v>
      </c>
      <c r="F37" s="19" t="s">
        <v>88</v>
      </c>
      <c r="G37" s="1">
        <v>0</v>
      </c>
      <c r="H37" s="19"/>
      <c r="I37" s="20"/>
    </row>
    <row r="38" spans="1:9" s="21" customFormat="1" ht="42" x14ac:dyDescent="0.25">
      <c r="A38" s="17">
        <v>34</v>
      </c>
      <c r="B38" s="2" t="s">
        <v>67</v>
      </c>
      <c r="C38" s="24">
        <v>80387.48</v>
      </c>
      <c r="D38" s="17"/>
      <c r="E38" s="24">
        <v>80387.48</v>
      </c>
      <c r="F38" s="19" t="s">
        <v>88</v>
      </c>
      <c r="G38" s="1">
        <v>0</v>
      </c>
      <c r="H38" s="19"/>
      <c r="I38" s="20"/>
    </row>
    <row r="39" spans="1:9" s="21" customFormat="1" ht="42" x14ac:dyDescent="0.25">
      <c r="A39" s="17">
        <v>35</v>
      </c>
      <c r="B39" s="2" t="s">
        <v>103</v>
      </c>
      <c r="C39" s="24">
        <v>176094.19</v>
      </c>
      <c r="D39" s="17"/>
      <c r="E39" s="24">
        <v>176094.19</v>
      </c>
      <c r="F39" s="19" t="s">
        <v>88</v>
      </c>
      <c r="G39" s="1">
        <v>0</v>
      </c>
      <c r="H39" s="19"/>
      <c r="I39" s="20"/>
    </row>
    <row r="40" spans="1:9" s="21" customFormat="1" ht="45.75" customHeight="1" x14ac:dyDescent="0.25">
      <c r="A40" s="17">
        <v>36</v>
      </c>
      <c r="B40" s="2" t="s">
        <v>102</v>
      </c>
      <c r="C40" s="24">
        <v>81251.66</v>
      </c>
      <c r="D40" s="17"/>
      <c r="E40" s="24">
        <v>81251.66</v>
      </c>
      <c r="F40" s="19" t="s">
        <v>88</v>
      </c>
      <c r="G40" s="1">
        <v>0</v>
      </c>
      <c r="H40" s="19"/>
      <c r="I40" s="20"/>
    </row>
    <row r="41" spans="1:9" s="21" customFormat="1" ht="63" x14ac:dyDescent="0.25">
      <c r="A41" s="17">
        <v>37</v>
      </c>
      <c r="B41" s="2" t="s">
        <v>104</v>
      </c>
      <c r="C41" s="24">
        <v>134408.64000000001</v>
      </c>
      <c r="D41" s="17"/>
      <c r="E41" s="24">
        <v>134408.64000000001</v>
      </c>
      <c r="F41" s="19" t="s">
        <v>88</v>
      </c>
      <c r="G41" s="1">
        <v>0</v>
      </c>
      <c r="H41" s="19"/>
      <c r="I41" s="20"/>
    </row>
    <row r="42" spans="1:9" s="21" customFormat="1" ht="46.5" customHeight="1" x14ac:dyDescent="0.25">
      <c r="A42" s="17">
        <v>38</v>
      </c>
      <c r="B42" s="2" t="s">
        <v>105</v>
      </c>
      <c r="C42" s="24">
        <v>127740.53</v>
      </c>
      <c r="D42" s="17"/>
      <c r="E42" s="24">
        <v>127740.53</v>
      </c>
      <c r="F42" s="19" t="s">
        <v>88</v>
      </c>
      <c r="G42" s="1">
        <v>0</v>
      </c>
      <c r="H42" s="19"/>
      <c r="I42" s="20"/>
    </row>
    <row r="43" spans="1:9" s="21" customFormat="1" ht="51" customHeight="1" x14ac:dyDescent="0.25">
      <c r="A43" s="17">
        <v>39</v>
      </c>
      <c r="B43" s="2" t="s">
        <v>106</v>
      </c>
      <c r="C43" s="24">
        <v>37272.519999999997</v>
      </c>
      <c r="D43" s="17"/>
      <c r="E43" s="24">
        <v>37272.519999999997</v>
      </c>
      <c r="F43" s="19" t="s">
        <v>88</v>
      </c>
      <c r="G43" s="1">
        <v>0</v>
      </c>
      <c r="H43" s="19"/>
      <c r="I43" s="20"/>
    </row>
    <row r="44" spans="1:9" s="21" customFormat="1" ht="46.5" customHeight="1" x14ac:dyDescent="0.25">
      <c r="A44" s="17">
        <v>40</v>
      </c>
      <c r="B44" s="2" t="s">
        <v>107</v>
      </c>
      <c r="C44" s="24">
        <v>173386.41</v>
      </c>
      <c r="D44" s="17"/>
      <c r="E44" s="24">
        <v>173386.41</v>
      </c>
      <c r="F44" s="19" t="s">
        <v>88</v>
      </c>
      <c r="G44" s="1">
        <v>0</v>
      </c>
      <c r="H44" s="19"/>
      <c r="I44" s="20"/>
    </row>
    <row r="45" spans="1:9" s="21" customFormat="1" ht="42" x14ac:dyDescent="0.25">
      <c r="A45" s="17">
        <v>41</v>
      </c>
      <c r="B45" s="2" t="s">
        <v>108</v>
      </c>
      <c r="C45" s="24">
        <v>143323.85999999999</v>
      </c>
      <c r="D45" s="17"/>
      <c r="E45" s="24">
        <v>143323.85999999999</v>
      </c>
      <c r="F45" s="19" t="s">
        <v>88</v>
      </c>
      <c r="G45" s="1">
        <v>0</v>
      </c>
      <c r="H45" s="19"/>
      <c r="I45" s="20"/>
    </row>
    <row r="46" spans="1:9" s="21" customFormat="1" ht="47.25" customHeight="1" x14ac:dyDescent="0.25">
      <c r="A46" s="17">
        <v>42</v>
      </c>
      <c r="B46" s="2" t="s">
        <v>109</v>
      </c>
      <c r="C46" s="24">
        <v>168720.9</v>
      </c>
      <c r="D46" s="17"/>
      <c r="E46" s="24">
        <v>168720.9</v>
      </c>
      <c r="F46" s="19" t="s">
        <v>88</v>
      </c>
      <c r="G46" s="1">
        <v>0</v>
      </c>
      <c r="H46" s="19"/>
      <c r="I46" s="20"/>
    </row>
    <row r="47" spans="1:9" s="21" customFormat="1" ht="46.5" customHeight="1" x14ac:dyDescent="0.25">
      <c r="A47" s="17">
        <v>43</v>
      </c>
      <c r="B47" s="2" t="s">
        <v>110</v>
      </c>
      <c r="C47" s="24">
        <v>196532.53</v>
      </c>
      <c r="D47" s="17"/>
      <c r="E47" s="24">
        <v>196532.53</v>
      </c>
      <c r="F47" s="19" t="s">
        <v>88</v>
      </c>
      <c r="G47" s="1">
        <v>0</v>
      </c>
      <c r="H47" s="19"/>
      <c r="I47" s="20"/>
    </row>
    <row r="48" spans="1:9" s="21" customFormat="1" ht="63" x14ac:dyDescent="0.25">
      <c r="A48" s="17">
        <v>44</v>
      </c>
      <c r="B48" s="2" t="s">
        <v>99</v>
      </c>
      <c r="C48" s="24">
        <v>47615.12</v>
      </c>
      <c r="D48" s="17"/>
      <c r="E48" s="24">
        <v>47615.12</v>
      </c>
      <c r="F48" s="19" t="s">
        <v>88</v>
      </c>
      <c r="G48" s="1">
        <v>0</v>
      </c>
      <c r="H48" s="19"/>
      <c r="I48" s="20"/>
    </row>
    <row r="49" spans="1:9" s="21" customFormat="1" ht="51.75" customHeight="1" x14ac:dyDescent="0.25">
      <c r="A49" s="17">
        <v>45</v>
      </c>
      <c r="B49" s="2" t="s">
        <v>68</v>
      </c>
      <c r="C49" s="24">
        <v>56312.17</v>
      </c>
      <c r="D49" s="17"/>
      <c r="E49" s="24">
        <v>56312.17</v>
      </c>
      <c r="F49" s="19" t="s">
        <v>88</v>
      </c>
      <c r="G49" s="1">
        <v>0</v>
      </c>
      <c r="H49" s="19"/>
      <c r="I49" s="20"/>
    </row>
    <row r="50" spans="1:9" s="21" customFormat="1" ht="42" x14ac:dyDescent="0.25">
      <c r="A50" s="17">
        <v>46</v>
      </c>
      <c r="B50" s="2" t="s">
        <v>69</v>
      </c>
      <c r="C50" s="24">
        <v>38161.54</v>
      </c>
      <c r="D50" s="17"/>
      <c r="E50" s="24">
        <v>38161.54</v>
      </c>
      <c r="F50" s="19" t="s">
        <v>88</v>
      </c>
      <c r="G50" s="1">
        <v>0</v>
      </c>
      <c r="H50" s="19"/>
      <c r="I50" s="20"/>
    </row>
    <row r="51" spans="1:9" s="21" customFormat="1" ht="63" x14ac:dyDescent="0.25">
      <c r="A51" s="17">
        <v>47</v>
      </c>
      <c r="B51" s="2" t="s">
        <v>98</v>
      </c>
      <c r="C51" s="24">
        <v>39562.14</v>
      </c>
      <c r="D51" s="17"/>
      <c r="E51" s="24">
        <v>39562.14</v>
      </c>
      <c r="F51" s="19" t="s">
        <v>88</v>
      </c>
      <c r="G51" s="1">
        <v>0</v>
      </c>
      <c r="H51" s="19"/>
      <c r="I51" s="20"/>
    </row>
    <row r="52" spans="1:9" s="21" customFormat="1" ht="63" x14ac:dyDescent="0.25">
      <c r="A52" s="17">
        <v>48</v>
      </c>
      <c r="B52" s="2" t="s">
        <v>111</v>
      </c>
      <c r="C52" s="24">
        <v>33930.46</v>
      </c>
      <c r="D52" s="17"/>
      <c r="E52" s="24">
        <v>33930.46</v>
      </c>
      <c r="F52" s="19" t="s">
        <v>88</v>
      </c>
      <c r="G52" s="1">
        <v>0</v>
      </c>
      <c r="H52" s="19"/>
      <c r="I52" s="20"/>
    </row>
    <row r="53" spans="1:9" s="21" customFormat="1" ht="39.75" customHeight="1" x14ac:dyDescent="0.25">
      <c r="A53" s="17">
        <v>49</v>
      </c>
      <c r="B53" s="2" t="s">
        <v>112</v>
      </c>
      <c r="C53" s="24">
        <v>89152</v>
      </c>
      <c r="D53" s="17"/>
      <c r="E53" s="24">
        <v>89152</v>
      </c>
      <c r="F53" s="19" t="s">
        <v>88</v>
      </c>
      <c r="G53" s="1">
        <v>0</v>
      </c>
      <c r="H53" s="19"/>
      <c r="I53" s="20"/>
    </row>
    <row r="54" spans="1:9" s="21" customFormat="1" x14ac:dyDescent="0.25">
      <c r="A54" s="17">
        <v>50</v>
      </c>
      <c r="B54" s="2" t="s">
        <v>78</v>
      </c>
      <c r="C54" s="1">
        <v>100000</v>
      </c>
      <c r="D54" s="17"/>
      <c r="E54" s="1">
        <v>44834.77</v>
      </c>
      <c r="F54" s="19" t="s">
        <v>88</v>
      </c>
      <c r="G54" s="1">
        <v>0</v>
      </c>
      <c r="H54" s="19"/>
      <c r="I54" s="20"/>
    </row>
    <row r="55" spans="1:9" s="21" customFormat="1" x14ac:dyDescent="0.25">
      <c r="A55" s="17">
        <v>51</v>
      </c>
      <c r="B55" s="2" t="s">
        <v>12</v>
      </c>
      <c r="C55" s="1">
        <v>120000</v>
      </c>
      <c r="D55" s="17" t="s">
        <v>133</v>
      </c>
      <c r="E55" s="1">
        <v>120000</v>
      </c>
      <c r="F55" s="19" t="s">
        <v>88</v>
      </c>
      <c r="G55" s="1">
        <v>0</v>
      </c>
      <c r="H55" s="19"/>
      <c r="I55" s="20"/>
    </row>
    <row r="56" spans="1:9" s="21" customFormat="1" x14ac:dyDescent="0.25">
      <c r="A56" s="17">
        <v>52</v>
      </c>
      <c r="B56" s="2" t="s">
        <v>87</v>
      </c>
      <c r="C56" s="1">
        <v>20000</v>
      </c>
      <c r="D56" s="17" t="s">
        <v>134</v>
      </c>
      <c r="E56" s="1">
        <v>12000</v>
      </c>
      <c r="F56" s="19" t="s">
        <v>88</v>
      </c>
      <c r="G56" s="1">
        <v>0</v>
      </c>
      <c r="H56" s="19"/>
      <c r="I56" s="20"/>
    </row>
    <row r="57" spans="1:9" s="21" customFormat="1" x14ac:dyDescent="0.25">
      <c r="A57" s="17">
        <v>53</v>
      </c>
      <c r="B57" s="2" t="s">
        <v>13</v>
      </c>
      <c r="C57" s="1">
        <v>80000</v>
      </c>
      <c r="D57" s="17" t="s">
        <v>137</v>
      </c>
      <c r="E57" s="1">
        <v>45480</v>
      </c>
      <c r="F57" s="19" t="s">
        <v>88</v>
      </c>
      <c r="G57" s="1">
        <v>0</v>
      </c>
      <c r="H57" s="19"/>
      <c r="I57" s="20"/>
    </row>
    <row r="58" spans="1:9" s="21" customFormat="1" x14ac:dyDescent="0.25">
      <c r="A58" s="17">
        <v>54</v>
      </c>
      <c r="B58" s="2" t="s">
        <v>14</v>
      </c>
      <c r="C58" s="1">
        <v>10000</v>
      </c>
      <c r="D58" s="17" t="s">
        <v>125</v>
      </c>
      <c r="E58" s="1">
        <v>10000</v>
      </c>
      <c r="F58" s="19" t="s">
        <v>88</v>
      </c>
      <c r="G58" s="1">
        <v>0</v>
      </c>
      <c r="H58" s="19"/>
      <c r="I58" s="20"/>
    </row>
    <row r="59" spans="1:9" s="21" customFormat="1" x14ac:dyDescent="0.25">
      <c r="A59" s="17">
        <v>55</v>
      </c>
      <c r="B59" s="2" t="s">
        <v>15</v>
      </c>
      <c r="C59" s="1">
        <v>576000</v>
      </c>
      <c r="D59" s="17" t="s">
        <v>121</v>
      </c>
      <c r="E59" s="1">
        <v>576000</v>
      </c>
      <c r="F59" s="19" t="s">
        <v>88</v>
      </c>
      <c r="G59" s="1">
        <v>0</v>
      </c>
      <c r="H59" s="19"/>
      <c r="I59" s="20"/>
    </row>
    <row r="60" spans="1:9" s="21" customFormat="1" x14ac:dyDescent="0.25">
      <c r="A60" s="17">
        <v>56</v>
      </c>
      <c r="B60" s="2" t="s">
        <v>16</v>
      </c>
      <c r="C60" s="1">
        <v>30000</v>
      </c>
      <c r="D60" s="17" t="s">
        <v>123</v>
      </c>
      <c r="E60" s="1">
        <v>30000</v>
      </c>
      <c r="F60" s="19" t="s">
        <v>88</v>
      </c>
      <c r="G60" s="1">
        <v>0</v>
      </c>
      <c r="H60" s="19"/>
      <c r="I60" s="20"/>
    </row>
    <row r="61" spans="1:9" s="21" customFormat="1" x14ac:dyDescent="0.25">
      <c r="A61" s="17">
        <v>57</v>
      </c>
      <c r="B61" s="2" t="s">
        <v>17</v>
      </c>
      <c r="C61" s="1">
        <v>15000</v>
      </c>
      <c r="D61" s="17" t="s">
        <v>135</v>
      </c>
      <c r="E61" s="1">
        <v>8750</v>
      </c>
      <c r="F61" s="19" t="s">
        <v>88</v>
      </c>
      <c r="G61" s="1">
        <v>0</v>
      </c>
      <c r="H61" s="19"/>
      <c r="I61" s="20"/>
    </row>
    <row r="62" spans="1:9" s="21" customFormat="1" x14ac:dyDescent="0.25">
      <c r="A62" s="17">
        <v>58</v>
      </c>
      <c r="B62" s="2" t="s">
        <v>18</v>
      </c>
      <c r="C62" s="1">
        <v>60000</v>
      </c>
      <c r="D62" s="17"/>
      <c r="E62" s="1">
        <f>48195+4131</f>
        <v>52326</v>
      </c>
      <c r="F62" s="19" t="s">
        <v>88</v>
      </c>
      <c r="G62" s="1">
        <v>0</v>
      </c>
      <c r="H62" s="19"/>
      <c r="I62" s="20"/>
    </row>
    <row r="63" spans="1:9" s="21" customFormat="1" x14ac:dyDescent="0.25">
      <c r="A63" s="17">
        <v>59</v>
      </c>
      <c r="B63" s="2" t="s">
        <v>19</v>
      </c>
      <c r="C63" s="1">
        <v>50000</v>
      </c>
      <c r="D63" s="17" t="s">
        <v>122</v>
      </c>
      <c r="E63" s="1">
        <f>21000+900+25200</f>
        <v>47100</v>
      </c>
      <c r="F63" s="19" t="s">
        <v>88</v>
      </c>
      <c r="G63" s="1">
        <v>0</v>
      </c>
      <c r="H63" s="19"/>
      <c r="I63" s="20"/>
    </row>
    <row r="64" spans="1:9" s="21" customFormat="1" x14ac:dyDescent="0.25">
      <c r="A64" s="17">
        <v>60</v>
      </c>
      <c r="B64" s="2" t="s">
        <v>20</v>
      </c>
      <c r="C64" s="1">
        <v>150000</v>
      </c>
      <c r="D64" s="17" t="s">
        <v>138</v>
      </c>
      <c r="E64" s="1">
        <f>55200+10500+15900+66000</f>
        <v>147600</v>
      </c>
      <c r="F64" s="19" t="s">
        <v>88</v>
      </c>
      <c r="G64" s="1">
        <v>0</v>
      </c>
      <c r="H64" s="19"/>
      <c r="I64" s="20"/>
    </row>
    <row r="65" spans="1:9" s="21" customFormat="1" x14ac:dyDescent="0.25">
      <c r="A65" s="17">
        <v>61</v>
      </c>
      <c r="B65" s="2" t="s">
        <v>21</v>
      </c>
      <c r="C65" s="1">
        <v>30000</v>
      </c>
      <c r="D65" s="17" t="s">
        <v>139</v>
      </c>
      <c r="E65" s="1">
        <f>15000+15000</f>
        <v>30000</v>
      </c>
      <c r="F65" s="19" t="s">
        <v>88</v>
      </c>
      <c r="G65" s="1">
        <v>0</v>
      </c>
      <c r="H65" s="19"/>
      <c r="I65" s="20"/>
    </row>
    <row r="66" spans="1:9" s="21" customFormat="1" x14ac:dyDescent="0.25">
      <c r="A66" s="17">
        <v>62</v>
      </c>
      <c r="B66" s="2" t="s">
        <v>22</v>
      </c>
      <c r="C66" s="1">
        <v>30000</v>
      </c>
      <c r="D66" s="17" t="s">
        <v>140</v>
      </c>
      <c r="E66" s="1">
        <v>30000</v>
      </c>
      <c r="F66" s="19" t="s">
        <v>88</v>
      </c>
      <c r="G66" s="1">
        <v>0</v>
      </c>
      <c r="H66" s="19"/>
      <c r="I66" s="20"/>
    </row>
    <row r="67" spans="1:9" s="21" customFormat="1" ht="42" x14ac:dyDescent="0.25">
      <c r="A67" s="17">
        <v>63</v>
      </c>
      <c r="B67" s="2" t="s">
        <v>23</v>
      </c>
      <c r="C67" s="1">
        <v>21700</v>
      </c>
      <c r="D67" s="17" t="s">
        <v>136</v>
      </c>
      <c r="E67" s="1">
        <f>19200+2500</f>
        <v>21700</v>
      </c>
      <c r="F67" s="19" t="s">
        <v>88</v>
      </c>
      <c r="G67" s="1">
        <v>0</v>
      </c>
      <c r="H67" s="19"/>
      <c r="I67" s="20"/>
    </row>
    <row r="68" spans="1:9" s="21" customFormat="1" ht="42" x14ac:dyDescent="0.25">
      <c r="A68" s="17">
        <v>64</v>
      </c>
      <c r="B68" s="2" t="s">
        <v>24</v>
      </c>
      <c r="C68" s="1">
        <v>11550</v>
      </c>
      <c r="D68" s="17" t="s">
        <v>124</v>
      </c>
      <c r="E68" s="1">
        <f>10200+600</f>
        <v>10800</v>
      </c>
      <c r="F68" s="19" t="s">
        <v>88</v>
      </c>
      <c r="G68" s="1">
        <v>0</v>
      </c>
      <c r="H68" s="19"/>
      <c r="I68" s="20"/>
    </row>
    <row r="69" spans="1:9" s="21" customFormat="1" x14ac:dyDescent="0.25">
      <c r="A69" s="17">
        <v>65</v>
      </c>
      <c r="B69" s="2" t="s">
        <v>25</v>
      </c>
      <c r="C69" s="1">
        <v>70000</v>
      </c>
      <c r="D69" s="17" t="s">
        <v>119</v>
      </c>
      <c r="E69" s="1">
        <v>70000</v>
      </c>
      <c r="F69" s="19" t="s">
        <v>88</v>
      </c>
      <c r="G69" s="1">
        <v>0</v>
      </c>
      <c r="H69" s="19"/>
      <c r="I69" s="20"/>
    </row>
    <row r="70" spans="1:9" s="21" customFormat="1" ht="42" x14ac:dyDescent="0.25">
      <c r="A70" s="17">
        <v>66</v>
      </c>
      <c r="B70" s="2" t="s">
        <v>26</v>
      </c>
      <c r="C70" s="1">
        <v>1180275</v>
      </c>
      <c r="D70" s="17" t="s">
        <v>121</v>
      </c>
      <c r="E70" s="1">
        <v>1180275</v>
      </c>
      <c r="F70" s="19" t="s">
        <v>88</v>
      </c>
      <c r="G70" s="1">
        <v>0</v>
      </c>
      <c r="H70" s="19"/>
      <c r="I70" s="20"/>
    </row>
    <row r="71" spans="1:9" s="21" customFormat="1" x14ac:dyDescent="0.25">
      <c r="A71" s="17">
        <v>67</v>
      </c>
      <c r="B71" s="2" t="s">
        <v>27</v>
      </c>
      <c r="C71" s="1">
        <v>425210</v>
      </c>
      <c r="D71" s="17" t="s">
        <v>121</v>
      </c>
      <c r="E71" s="1">
        <v>425210</v>
      </c>
      <c r="F71" s="19" t="s">
        <v>88</v>
      </c>
      <c r="G71" s="1">
        <v>0</v>
      </c>
      <c r="H71" s="19"/>
      <c r="I71" s="20"/>
    </row>
    <row r="72" spans="1:9" s="21" customFormat="1" ht="63" x14ac:dyDescent="0.25">
      <c r="A72" s="17">
        <v>68</v>
      </c>
      <c r="B72" s="2" t="s">
        <v>70</v>
      </c>
      <c r="C72" s="24">
        <v>5000</v>
      </c>
      <c r="D72" s="17" t="s">
        <v>118</v>
      </c>
      <c r="E72" s="1">
        <v>5000</v>
      </c>
      <c r="F72" s="19" t="s">
        <v>88</v>
      </c>
      <c r="G72" s="1">
        <v>0</v>
      </c>
      <c r="H72" s="19"/>
      <c r="I72" s="20"/>
    </row>
    <row r="73" spans="1:9" s="21" customFormat="1" ht="42" x14ac:dyDescent="0.25">
      <c r="A73" s="17">
        <v>69</v>
      </c>
      <c r="B73" s="2" t="s">
        <v>71</v>
      </c>
      <c r="C73" s="1">
        <v>2500</v>
      </c>
      <c r="D73" s="17" t="s">
        <v>117</v>
      </c>
      <c r="E73" s="1">
        <v>2500</v>
      </c>
      <c r="F73" s="19" t="s">
        <v>88</v>
      </c>
      <c r="G73" s="1">
        <v>0</v>
      </c>
      <c r="H73" s="19"/>
      <c r="I73" s="20"/>
    </row>
    <row r="74" spans="1:9" s="21" customFormat="1" ht="42" x14ac:dyDescent="0.25">
      <c r="A74" s="17">
        <v>70</v>
      </c>
      <c r="B74" s="2" t="s">
        <v>72</v>
      </c>
      <c r="C74" s="1">
        <v>5000</v>
      </c>
      <c r="D74" s="17" t="s">
        <v>116</v>
      </c>
      <c r="E74" s="1">
        <v>5000</v>
      </c>
      <c r="F74" s="19" t="s">
        <v>88</v>
      </c>
      <c r="G74" s="1">
        <v>0</v>
      </c>
      <c r="H74" s="19"/>
      <c r="I74" s="20"/>
    </row>
    <row r="75" spans="1:9" s="21" customFormat="1" ht="42" x14ac:dyDescent="0.25">
      <c r="A75" s="17">
        <v>71</v>
      </c>
      <c r="B75" s="2" t="s">
        <v>73</v>
      </c>
      <c r="C75" s="1">
        <v>5000</v>
      </c>
      <c r="D75" s="17" t="s">
        <v>115</v>
      </c>
      <c r="E75" s="1">
        <v>5000</v>
      </c>
      <c r="F75" s="19" t="s">
        <v>88</v>
      </c>
      <c r="G75" s="1">
        <v>0</v>
      </c>
      <c r="H75" s="19"/>
      <c r="I75" s="20"/>
    </row>
    <row r="76" spans="1:9" s="21" customFormat="1" ht="63" x14ac:dyDescent="0.25">
      <c r="A76" s="17">
        <v>72</v>
      </c>
      <c r="B76" s="2" t="s">
        <v>74</v>
      </c>
      <c r="C76" s="1">
        <v>5000</v>
      </c>
      <c r="D76" s="17" t="s">
        <v>114</v>
      </c>
      <c r="E76" s="1">
        <v>5000</v>
      </c>
      <c r="F76" s="19" t="s">
        <v>88</v>
      </c>
      <c r="G76" s="1">
        <v>0</v>
      </c>
      <c r="H76" s="19"/>
      <c r="I76" s="20"/>
    </row>
    <row r="77" spans="1:9" s="21" customFormat="1" ht="42" x14ac:dyDescent="0.25">
      <c r="A77" s="17">
        <v>73</v>
      </c>
      <c r="B77" s="2" t="s">
        <v>75</v>
      </c>
      <c r="C77" s="1">
        <v>5000</v>
      </c>
      <c r="D77" s="17" t="s">
        <v>120</v>
      </c>
      <c r="E77" s="1">
        <v>5000</v>
      </c>
      <c r="F77" s="19" t="s">
        <v>88</v>
      </c>
      <c r="G77" s="1">
        <v>0</v>
      </c>
      <c r="H77" s="19"/>
      <c r="I77" s="20"/>
    </row>
    <row r="78" spans="1:9" s="21" customFormat="1" ht="42" x14ac:dyDescent="0.25">
      <c r="A78" s="17">
        <v>74</v>
      </c>
      <c r="B78" s="2" t="s">
        <v>76</v>
      </c>
      <c r="C78" s="1">
        <v>26000</v>
      </c>
      <c r="D78" s="17" t="s">
        <v>121</v>
      </c>
      <c r="E78" s="1">
        <v>26000</v>
      </c>
      <c r="F78" s="19" t="s">
        <v>88</v>
      </c>
      <c r="G78" s="1">
        <v>0</v>
      </c>
      <c r="H78" s="19"/>
      <c r="I78" s="20"/>
    </row>
    <row r="79" spans="1:9" s="21" customFormat="1" x14ac:dyDescent="0.25">
      <c r="A79" s="17">
        <v>75</v>
      </c>
      <c r="B79" s="2" t="s">
        <v>77</v>
      </c>
      <c r="C79" s="1">
        <v>3142600</v>
      </c>
      <c r="D79" s="17" t="s">
        <v>121</v>
      </c>
      <c r="E79" s="1">
        <v>3136132</v>
      </c>
      <c r="F79" s="19" t="s">
        <v>88</v>
      </c>
      <c r="G79" s="1">
        <v>0</v>
      </c>
      <c r="H79" s="19"/>
      <c r="I79" s="20"/>
    </row>
    <row r="80" spans="1:9" s="21" customFormat="1" x14ac:dyDescent="0.25">
      <c r="A80" s="17">
        <v>76</v>
      </c>
      <c r="B80" s="2" t="s">
        <v>79</v>
      </c>
      <c r="C80" s="1">
        <v>240000</v>
      </c>
      <c r="D80" s="17" t="s">
        <v>141</v>
      </c>
      <c r="E80" s="1">
        <v>240000</v>
      </c>
      <c r="F80" s="19" t="s">
        <v>88</v>
      </c>
      <c r="G80" s="1">
        <v>0</v>
      </c>
      <c r="H80" s="19"/>
      <c r="I80" s="20"/>
    </row>
    <row r="81" spans="1:9" s="21" customFormat="1" x14ac:dyDescent="0.25">
      <c r="A81" s="17">
        <v>77</v>
      </c>
      <c r="B81" s="2" t="s">
        <v>80</v>
      </c>
      <c r="C81" s="1">
        <v>5000</v>
      </c>
      <c r="D81" s="17" t="s">
        <v>132</v>
      </c>
      <c r="E81" s="1">
        <v>5000</v>
      </c>
      <c r="F81" s="19" t="s">
        <v>88</v>
      </c>
      <c r="G81" s="1">
        <v>0</v>
      </c>
      <c r="H81" s="19"/>
      <c r="I81" s="20"/>
    </row>
    <row r="82" spans="1:9" s="21" customFormat="1" x14ac:dyDescent="0.25">
      <c r="A82" s="17">
        <v>78</v>
      </c>
      <c r="B82" s="2" t="s">
        <v>81</v>
      </c>
      <c r="C82" s="1">
        <v>60000</v>
      </c>
      <c r="D82" s="17" t="s">
        <v>131</v>
      </c>
      <c r="E82" s="1">
        <v>60000</v>
      </c>
      <c r="F82" s="19" t="s">
        <v>88</v>
      </c>
      <c r="G82" s="1">
        <v>0</v>
      </c>
      <c r="H82" s="19"/>
      <c r="I82" s="20"/>
    </row>
    <row r="83" spans="1:9" s="21" customFormat="1" x14ac:dyDescent="0.25">
      <c r="A83" s="17">
        <v>79</v>
      </c>
      <c r="B83" s="2" t="s">
        <v>82</v>
      </c>
      <c r="C83" s="1">
        <v>15000</v>
      </c>
      <c r="D83" s="17" t="s">
        <v>130</v>
      </c>
      <c r="E83" s="1">
        <v>15000</v>
      </c>
      <c r="F83" s="19" t="s">
        <v>88</v>
      </c>
      <c r="G83" s="1">
        <v>0</v>
      </c>
      <c r="H83" s="19"/>
      <c r="I83" s="20"/>
    </row>
    <row r="84" spans="1:9" s="21" customFormat="1" x14ac:dyDescent="0.25">
      <c r="A84" s="17">
        <v>80</v>
      </c>
      <c r="B84" s="2" t="s">
        <v>83</v>
      </c>
      <c r="C84" s="1">
        <v>85000</v>
      </c>
      <c r="D84" s="17" t="s">
        <v>129</v>
      </c>
      <c r="E84" s="1">
        <f>12000+73000</f>
        <v>85000</v>
      </c>
      <c r="F84" s="19" t="s">
        <v>88</v>
      </c>
      <c r="G84" s="1">
        <v>0</v>
      </c>
      <c r="H84" s="19"/>
      <c r="I84" s="20"/>
    </row>
    <row r="85" spans="1:9" s="21" customFormat="1" ht="26.25" customHeight="1" x14ac:dyDescent="0.25">
      <c r="A85" s="17">
        <v>81</v>
      </c>
      <c r="B85" s="2" t="s">
        <v>84</v>
      </c>
      <c r="C85" s="1">
        <v>10000</v>
      </c>
      <c r="D85" s="17" t="s">
        <v>128</v>
      </c>
      <c r="E85" s="1">
        <v>10000</v>
      </c>
      <c r="F85" s="19" t="s">
        <v>88</v>
      </c>
      <c r="G85" s="1">
        <v>0</v>
      </c>
      <c r="H85" s="19"/>
      <c r="I85" s="20"/>
    </row>
    <row r="86" spans="1:9" s="21" customFormat="1" x14ac:dyDescent="0.25">
      <c r="A86" s="17">
        <v>82</v>
      </c>
      <c r="B86" s="2" t="s">
        <v>85</v>
      </c>
      <c r="C86" s="1">
        <v>52000</v>
      </c>
      <c r="D86" s="17" t="s">
        <v>127</v>
      </c>
      <c r="E86" s="1">
        <v>52000</v>
      </c>
      <c r="F86" s="19" t="s">
        <v>88</v>
      </c>
      <c r="G86" s="1">
        <v>0</v>
      </c>
      <c r="H86" s="19"/>
      <c r="I86" s="20"/>
    </row>
    <row r="87" spans="1:9" s="21" customFormat="1" x14ac:dyDescent="0.25">
      <c r="A87" s="17">
        <v>83</v>
      </c>
      <c r="B87" s="2" t="s">
        <v>86</v>
      </c>
      <c r="C87" s="1">
        <v>130000</v>
      </c>
      <c r="D87" s="17" t="s">
        <v>126</v>
      </c>
      <c r="E87" s="1">
        <v>130000</v>
      </c>
      <c r="F87" s="19" t="s">
        <v>88</v>
      </c>
      <c r="G87" s="1">
        <v>0</v>
      </c>
      <c r="H87" s="19"/>
      <c r="I87" s="20"/>
    </row>
    <row r="88" spans="1:9" s="21" customFormat="1" ht="42" x14ac:dyDescent="0.25">
      <c r="A88" s="17">
        <v>84</v>
      </c>
      <c r="B88" s="2" t="s">
        <v>28</v>
      </c>
      <c r="C88" s="1">
        <v>50000</v>
      </c>
      <c r="D88" s="17"/>
      <c r="E88" s="1">
        <v>50000</v>
      </c>
      <c r="F88" s="19" t="s">
        <v>88</v>
      </c>
      <c r="G88" s="1">
        <v>0</v>
      </c>
      <c r="H88" s="19"/>
      <c r="I88" s="20"/>
    </row>
    <row r="89" spans="1:9" s="21" customFormat="1" x14ac:dyDescent="0.25">
      <c r="A89" s="17">
        <v>85</v>
      </c>
      <c r="B89" s="2" t="s">
        <v>29</v>
      </c>
      <c r="C89" s="1">
        <v>8000</v>
      </c>
      <c r="D89" s="17"/>
      <c r="E89" s="1">
        <v>8000</v>
      </c>
      <c r="F89" s="19" t="s">
        <v>88</v>
      </c>
      <c r="G89" s="1">
        <v>0</v>
      </c>
      <c r="H89" s="19"/>
      <c r="I89" s="20"/>
    </row>
    <row r="90" spans="1:9" s="21" customFormat="1" x14ac:dyDescent="0.25">
      <c r="A90" s="17">
        <v>86</v>
      </c>
      <c r="B90" s="2" t="s">
        <v>30</v>
      </c>
      <c r="C90" s="1">
        <v>22000</v>
      </c>
      <c r="D90" s="17"/>
      <c r="E90" s="1">
        <v>22000</v>
      </c>
      <c r="F90" s="19" t="s">
        <v>88</v>
      </c>
      <c r="G90" s="1">
        <v>0</v>
      </c>
      <c r="H90" s="19"/>
      <c r="I90" s="20"/>
    </row>
    <row r="91" spans="1:9" s="21" customFormat="1" x14ac:dyDescent="0.25">
      <c r="A91" s="17">
        <v>87</v>
      </c>
      <c r="B91" s="2" t="s">
        <v>31</v>
      </c>
      <c r="C91" s="1">
        <v>30700</v>
      </c>
      <c r="D91" s="17"/>
      <c r="E91" s="1">
        <v>30700</v>
      </c>
      <c r="F91" s="19" t="s">
        <v>88</v>
      </c>
      <c r="G91" s="1">
        <v>0</v>
      </c>
      <c r="H91" s="19"/>
      <c r="I91" s="20"/>
    </row>
    <row r="92" spans="1:9" s="21" customFormat="1" x14ac:dyDescent="0.25">
      <c r="A92" s="17">
        <v>88</v>
      </c>
      <c r="B92" s="2" t="s">
        <v>32</v>
      </c>
      <c r="C92" s="1">
        <v>22000</v>
      </c>
      <c r="D92" s="17"/>
      <c r="E92" s="1">
        <v>22000</v>
      </c>
      <c r="F92" s="19" t="s">
        <v>88</v>
      </c>
      <c r="G92" s="1">
        <v>0</v>
      </c>
      <c r="H92" s="19"/>
      <c r="I92" s="20"/>
    </row>
    <row r="93" spans="1:9" s="21" customFormat="1" x14ac:dyDescent="0.25">
      <c r="A93" s="17">
        <v>89</v>
      </c>
      <c r="B93" s="2" t="s">
        <v>33</v>
      </c>
      <c r="C93" s="1">
        <v>17000</v>
      </c>
      <c r="D93" s="17"/>
      <c r="E93" s="1">
        <v>17000</v>
      </c>
      <c r="F93" s="19" t="s">
        <v>88</v>
      </c>
      <c r="G93" s="1">
        <v>0</v>
      </c>
      <c r="H93" s="19"/>
      <c r="I93" s="20"/>
    </row>
    <row r="94" spans="1:9" s="21" customFormat="1" x14ac:dyDescent="0.25">
      <c r="A94" s="17">
        <v>90</v>
      </c>
      <c r="B94" s="2" t="s">
        <v>34</v>
      </c>
      <c r="C94" s="1">
        <v>4000</v>
      </c>
      <c r="D94" s="17"/>
      <c r="E94" s="1">
        <v>4000</v>
      </c>
      <c r="F94" s="19" t="s">
        <v>88</v>
      </c>
      <c r="G94" s="1">
        <v>0</v>
      </c>
      <c r="H94" s="19"/>
      <c r="I94" s="20"/>
    </row>
    <row r="95" spans="1:9" s="21" customFormat="1" x14ac:dyDescent="0.25">
      <c r="A95" s="17">
        <v>91</v>
      </c>
      <c r="B95" s="2" t="s">
        <v>34</v>
      </c>
      <c r="C95" s="1">
        <v>24000</v>
      </c>
      <c r="D95" s="17"/>
      <c r="E95" s="1">
        <v>24000</v>
      </c>
      <c r="F95" s="19" t="s">
        <v>88</v>
      </c>
      <c r="G95" s="1">
        <v>0</v>
      </c>
      <c r="H95" s="19"/>
      <c r="I95" s="20"/>
    </row>
    <row r="96" spans="1:9" s="21" customFormat="1" x14ac:dyDescent="0.25">
      <c r="A96" s="17">
        <v>92</v>
      </c>
      <c r="B96" s="2" t="s">
        <v>35</v>
      </c>
      <c r="C96" s="1">
        <v>0</v>
      </c>
      <c r="D96" s="17"/>
      <c r="E96" s="1">
        <v>26900</v>
      </c>
      <c r="F96" s="19" t="s">
        <v>88</v>
      </c>
      <c r="G96" s="1">
        <v>0</v>
      </c>
      <c r="H96" s="19"/>
      <c r="I96" s="20"/>
    </row>
    <row r="97" spans="1:9" s="21" customFormat="1" x14ac:dyDescent="0.25">
      <c r="A97" s="17">
        <v>93</v>
      </c>
      <c r="B97" s="2" t="s">
        <v>36</v>
      </c>
      <c r="C97" s="1">
        <v>110000</v>
      </c>
      <c r="D97" s="17"/>
      <c r="E97" s="1">
        <v>110000</v>
      </c>
      <c r="F97" s="19" t="s">
        <v>88</v>
      </c>
      <c r="G97" s="1">
        <v>0</v>
      </c>
      <c r="H97" s="19"/>
      <c r="I97" s="20"/>
    </row>
    <row r="98" spans="1:9" s="21" customFormat="1" x14ac:dyDescent="0.25">
      <c r="A98" s="17">
        <v>94</v>
      </c>
      <c r="B98" s="29" t="s">
        <v>142</v>
      </c>
      <c r="C98" s="30">
        <v>9664800</v>
      </c>
      <c r="D98" s="17"/>
      <c r="E98" s="31">
        <v>9156800</v>
      </c>
      <c r="F98" s="19" t="s">
        <v>88</v>
      </c>
      <c r="G98" s="1"/>
      <c r="H98" s="17"/>
      <c r="I98" s="18"/>
    </row>
    <row r="99" spans="1:9" s="21" customFormat="1" x14ac:dyDescent="0.25">
      <c r="A99" s="17">
        <v>95</v>
      </c>
      <c r="B99" s="29" t="s">
        <v>143</v>
      </c>
      <c r="C99" s="32">
        <v>3804000</v>
      </c>
      <c r="D99" s="17"/>
      <c r="E99" s="33">
        <v>3581000</v>
      </c>
      <c r="F99" s="19" t="s">
        <v>88</v>
      </c>
      <c r="G99" s="1"/>
      <c r="H99" s="17"/>
      <c r="I99" s="18"/>
    </row>
    <row r="100" spans="1:9" s="21" customFormat="1" x14ac:dyDescent="0.25">
      <c r="A100" s="17">
        <v>96</v>
      </c>
      <c r="B100" s="29" t="s">
        <v>144</v>
      </c>
      <c r="C100" s="32">
        <v>60000</v>
      </c>
      <c r="D100" s="17"/>
      <c r="E100" s="33">
        <v>60000</v>
      </c>
      <c r="F100" s="19" t="s">
        <v>88</v>
      </c>
      <c r="G100" s="1"/>
      <c r="H100" s="17"/>
      <c r="I100" s="18"/>
    </row>
    <row r="101" spans="1:9" s="21" customFormat="1" x14ac:dyDescent="0.25">
      <c r="A101" s="95" t="s">
        <v>145</v>
      </c>
      <c r="B101" s="95"/>
      <c r="C101" s="26">
        <f>SUM(C5:C100)</f>
        <v>29208636.440000005</v>
      </c>
      <c r="D101" s="25"/>
      <c r="E101" s="26">
        <f>SUM(E5:E100)</f>
        <v>27628309.210000001</v>
      </c>
      <c r="F101" s="19" t="s">
        <v>88</v>
      </c>
      <c r="G101" s="27"/>
      <c r="H101" s="27"/>
      <c r="I101" s="28"/>
    </row>
    <row r="102" spans="1:9" s="5" customFormat="1" x14ac:dyDescent="0.25">
      <c r="A102" s="6"/>
      <c r="D102" s="6"/>
      <c r="F102" s="12"/>
      <c r="G102" s="12"/>
      <c r="H102" s="12"/>
      <c r="I102" s="13"/>
    </row>
    <row r="103" spans="1:9" s="5" customFormat="1" x14ac:dyDescent="0.4">
      <c r="A103" s="96" t="s">
        <v>89</v>
      </c>
      <c r="B103" s="96"/>
      <c r="C103" s="96"/>
      <c r="D103" s="96"/>
      <c r="F103" s="12"/>
      <c r="G103" s="12"/>
      <c r="H103" s="12"/>
      <c r="I103" s="13"/>
    </row>
    <row r="104" spans="1:9" s="5" customFormat="1" x14ac:dyDescent="0.4">
      <c r="A104" s="9" t="s">
        <v>2</v>
      </c>
      <c r="B104" s="9" t="s">
        <v>90</v>
      </c>
      <c r="C104" s="16" t="s">
        <v>91</v>
      </c>
      <c r="D104" s="16" t="s">
        <v>92</v>
      </c>
      <c r="E104" s="9" t="s">
        <v>11</v>
      </c>
      <c r="F104" s="12"/>
      <c r="G104" s="12"/>
      <c r="H104" s="12"/>
    </row>
    <row r="105" spans="1:9" s="5" customFormat="1" x14ac:dyDescent="0.25">
      <c r="A105" s="3">
        <v>1</v>
      </c>
      <c r="B105" s="4" t="s">
        <v>93</v>
      </c>
      <c r="C105" s="3" t="s">
        <v>97</v>
      </c>
      <c r="D105" s="3" t="s">
        <v>97</v>
      </c>
      <c r="E105" s="7"/>
      <c r="F105" s="12"/>
      <c r="G105" s="12"/>
      <c r="H105" s="12"/>
    </row>
    <row r="106" spans="1:9" s="5" customFormat="1" x14ac:dyDescent="0.25">
      <c r="A106" s="3">
        <v>2</v>
      </c>
      <c r="B106" s="4" t="s">
        <v>94</v>
      </c>
      <c r="C106" s="3" t="s">
        <v>97</v>
      </c>
      <c r="D106" s="3" t="s">
        <v>97</v>
      </c>
      <c r="E106" s="7"/>
      <c r="F106" s="12"/>
      <c r="G106" s="12"/>
      <c r="H106" s="12"/>
    </row>
    <row r="107" spans="1:9" s="5" customFormat="1" x14ac:dyDescent="0.25">
      <c r="A107" s="3">
        <v>3</v>
      </c>
      <c r="B107" s="4" t="s">
        <v>95</v>
      </c>
      <c r="C107" s="3" t="s">
        <v>97</v>
      </c>
      <c r="D107" s="3" t="s">
        <v>97</v>
      </c>
      <c r="E107" s="7"/>
      <c r="F107" s="12"/>
      <c r="G107" s="12"/>
      <c r="H107" s="12"/>
    </row>
    <row r="108" spans="1:9" s="5" customFormat="1" x14ac:dyDescent="0.25">
      <c r="A108" s="3">
        <v>4</v>
      </c>
      <c r="B108" s="4" t="s">
        <v>96</v>
      </c>
      <c r="C108" s="3" t="s">
        <v>97</v>
      </c>
      <c r="D108" s="3" t="s">
        <v>97</v>
      </c>
      <c r="E108" s="7"/>
      <c r="F108" s="12"/>
      <c r="G108" s="12"/>
      <c r="H108" s="12"/>
    </row>
  </sheetData>
  <mergeCells count="11">
    <mergeCell ref="I3:I4"/>
    <mergeCell ref="A1:I1"/>
    <mergeCell ref="A2:I2"/>
    <mergeCell ref="A101:B101"/>
    <mergeCell ref="A103:D103"/>
    <mergeCell ref="F3:H3"/>
    <mergeCell ref="A3:A4"/>
    <mergeCell ref="B3:B4"/>
    <mergeCell ref="C3:C4"/>
    <mergeCell ref="D3:D4"/>
    <mergeCell ref="E3:E4"/>
  </mergeCells>
  <pageMargins left="0.45" right="0.41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7631-A8AB-4E58-ACB0-8B07EB05ECA7}">
  <dimension ref="A1:J127"/>
  <sheetViews>
    <sheetView tabSelected="1" workbookViewId="0">
      <pane ySplit="4" topLeftCell="A107" activePane="bottomLeft" state="frozen"/>
      <selection pane="bottomLeft" activeCell="H129" sqref="H129"/>
    </sheetView>
  </sheetViews>
  <sheetFormatPr defaultColWidth="9.09765625" defaultRowHeight="21" x14ac:dyDescent="0.4"/>
  <cols>
    <col min="1" max="1" width="5.09765625" style="11" customWidth="1"/>
    <col min="2" max="2" width="55.09765625" style="8" customWidth="1"/>
    <col min="3" max="3" width="19" style="8" bestFit="1" customWidth="1"/>
    <col min="4" max="4" width="27.69921875" style="11" customWidth="1"/>
    <col min="5" max="5" width="18.69921875" style="8" bestFit="1" customWidth="1"/>
    <col min="6" max="6" width="17.09765625" style="14" bestFit="1" customWidth="1"/>
    <col min="7" max="7" width="18.69921875" style="14" bestFit="1" customWidth="1"/>
    <col min="8" max="8" width="14" style="14" bestFit="1" customWidth="1"/>
    <col min="9" max="9" width="14.8984375" style="11" bestFit="1" customWidth="1"/>
    <col min="10" max="10" width="9.3984375" style="15" bestFit="1" customWidth="1"/>
    <col min="11" max="16384" width="9.09765625" style="8"/>
  </cols>
  <sheetData>
    <row r="1" spans="1:10" x14ac:dyDescent="0.4">
      <c r="A1" s="93" t="s">
        <v>196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4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4">
      <c r="A3" s="92" t="s">
        <v>2</v>
      </c>
      <c r="B3" s="92" t="s">
        <v>3</v>
      </c>
      <c r="C3" s="92" t="s">
        <v>4</v>
      </c>
      <c r="D3" s="92" t="s">
        <v>10</v>
      </c>
      <c r="E3" s="92" t="s">
        <v>5</v>
      </c>
      <c r="F3" s="92" t="s">
        <v>6</v>
      </c>
      <c r="G3" s="92"/>
      <c r="H3" s="92"/>
      <c r="I3" s="97" t="s">
        <v>147</v>
      </c>
      <c r="J3" s="97" t="s">
        <v>11</v>
      </c>
    </row>
    <row r="4" spans="1:10" x14ac:dyDescent="0.4">
      <c r="A4" s="92"/>
      <c r="B4" s="92"/>
      <c r="C4" s="92"/>
      <c r="D4" s="92"/>
      <c r="E4" s="92"/>
      <c r="F4" s="9" t="s">
        <v>7</v>
      </c>
      <c r="G4" s="9" t="s">
        <v>8</v>
      </c>
      <c r="H4" s="9" t="s">
        <v>9</v>
      </c>
      <c r="I4" s="98"/>
      <c r="J4" s="98"/>
    </row>
    <row r="5" spans="1:10" x14ac:dyDescent="0.4">
      <c r="A5" s="99" t="s">
        <v>153</v>
      </c>
      <c r="B5" s="100"/>
      <c r="C5" s="100"/>
      <c r="D5" s="100"/>
      <c r="E5" s="100"/>
      <c r="F5" s="100"/>
      <c r="G5" s="100"/>
      <c r="H5" s="100"/>
      <c r="I5" s="100"/>
      <c r="J5" s="101"/>
    </row>
    <row r="6" spans="1:10" s="21" customFormat="1" x14ac:dyDescent="0.25">
      <c r="A6" s="17">
        <v>1</v>
      </c>
      <c r="B6" s="2" t="s">
        <v>37</v>
      </c>
      <c r="C6" s="1">
        <v>315100</v>
      </c>
      <c r="D6" s="17" t="s">
        <v>146</v>
      </c>
      <c r="E6" s="1">
        <v>0</v>
      </c>
      <c r="F6" s="19"/>
      <c r="G6" s="70" t="s">
        <v>146</v>
      </c>
      <c r="H6" s="19" t="s">
        <v>88</v>
      </c>
      <c r="I6" s="17" t="s">
        <v>148</v>
      </c>
      <c r="J6" s="20"/>
    </row>
    <row r="7" spans="1:10" s="21" customFormat="1" x14ac:dyDescent="0.25">
      <c r="A7" s="17">
        <v>2</v>
      </c>
      <c r="B7" s="2" t="s">
        <v>38</v>
      </c>
      <c r="C7" s="1">
        <v>87600</v>
      </c>
      <c r="D7" s="17" t="s">
        <v>173</v>
      </c>
      <c r="E7" s="1">
        <v>83900</v>
      </c>
      <c r="F7" s="19" t="s">
        <v>88</v>
      </c>
      <c r="G7" s="70" t="s">
        <v>146</v>
      </c>
      <c r="H7" s="19"/>
      <c r="I7" s="17" t="s">
        <v>148</v>
      </c>
      <c r="J7" s="20"/>
    </row>
    <row r="8" spans="1:10" s="21" customFormat="1" x14ac:dyDescent="0.25">
      <c r="A8" s="17">
        <v>3</v>
      </c>
      <c r="B8" s="2" t="s">
        <v>39</v>
      </c>
      <c r="C8" s="1">
        <v>246900</v>
      </c>
      <c r="D8" s="17" t="s">
        <v>146</v>
      </c>
      <c r="E8" s="1">
        <v>0</v>
      </c>
      <c r="F8" s="19"/>
      <c r="G8" s="70" t="s">
        <v>146</v>
      </c>
      <c r="H8" s="19" t="s">
        <v>88</v>
      </c>
      <c r="I8" s="17" t="s">
        <v>148</v>
      </c>
      <c r="J8" s="20"/>
    </row>
    <row r="9" spans="1:10" s="21" customFormat="1" ht="42" x14ac:dyDescent="0.25">
      <c r="A9" s="17">
        <v>4</v>
      </c>
      <c r="B9" s="2" t="s">
        <v>43</v>
      </c>
      <c r="C9" s="1">
        <v>447900</v>
      </c>
      <c r="D9" s="17" t="s">
        <v>177</v>
      </c>
      <c r="E9" s="1">
        <v>439000</v>
      </c>
      <c r="F9" s="19" t="s">
        <v>88</v>
      </c>
      <c r="G9" s="70" t="s">
        <v>146</v>
      </c>
      <c r="H9" s="19"/>
      <c r="I9" s="17" t="s">
        <v>148</v>
      </c>
      <c r="J9" s="20"/>
    </row>
    <row r="10" spans="1:10" s="21" customFormat="1" x14ac:dyDescent="0.25">
      <c r="A10" s="17">
        <v>5</v>
      </c>
      <c r="B10" s="2" t="s">
        <v>44</v>
      </c>
      <c r="C10" s="1">
        <v>356900</v>
      </c>
      <c r="D10" s="17" t="s">
        <v>178</v>
      </c>
      <c r="E10" s="1">
        <v>349000</v>
      </c>
      <c r="F10" s="19" t="s">
        <v>88</v>
      </c>
      <c r="G10" s="70" t="s">
        <v>146</v>
      </c>
      <c r="H10" s="70" t="s">
        <v>146</v>
      </c>
      <c r="I10" s="17" t="s">
        <v>148</v>
      </c>
      <c r="J10" s="20"/>
    </row>
    <row r="11" spans="1:10" s="21" customFormat="1" ht="42" x14ac:dyDescent="0.25">
      <c r="A11" s="17">
        <v>6</v>
      </c>
      <c r="B11" s="2" t="s">
        <v>182</v>
      </c>
      <c r="C11" s="1">
        <v>494400</v>
      </c>
      <c r="D11" s="17" t="s">
        <v>177</v>
      </c>
      <c r="E11" s="1">
        <v>480000</v>
      </c>
      <c r="F11" s="19" t="s">
        <v>88</v>
      </c>
      <c r="G11" s="70" t="s">
        <v>146</v>
      </c>
      <c r="H11" s="70" t="s">
        <v>146</v>
      </c>
      <c r="I11" s="17" t="s">
        <v>148</v>
      </c>
      <c r="J11" s="20"/>
    </row>
    <row r="12" spans="1:10" s="21" customFormat="1" ht="42" x14ac:dyDescent="0.25">
      <c r="A12" s="17">
        <v>7</v>
      </c>
      <c r="B12" s="2" t="s">
        <v>46</v>
      </c>
      <c r="C12" s="1">
        <v>350100</v>
      </c>
      <c r="D12" s="17" t="s">
        <v>178</v>
      </c>
      <c r="E12" s="1">
        <v>342000</v>
      </c>
      <c r="F12" s="19" t="s">
        <v>88</v>
      </c>
      <c r="G12" s="70" t="s">
        <v>146</v>
      </c>
      <c r="H12" s="70" t="s">
        <v>146</v>
      </c>
      <c r="I12" s="17" t="s">
        <v>148</v>
      </c>
      <c r="J12" s="20"/>
    </row>
    <row r="13" spans="1:10" s="21" customFormat="1" x14ac:dyDescent="0.25">
      <c r="A13" s="17">
        <v>8</v>
      </c>
      <c r="B13" s="2" t="s">
        <v>47</v>
      </c>
      <c r="C13" s="1">
        <v>311000</v>
      </c>
      <c r="D13" s="17" t="s">
        <v>178</v>
      </c>
      <c r="E13" s="1">
        <v>307000</v>
      </c>
      <c r="F13" s="19" t="s">
        <v>88</v>
      </c>
      <c r="G13" s="70" t="s">
        <v>146</v>
      </c>
      <c r="H13" s="70" t="s">
        <v>146</v>
      </c>
      <c r="I13" s="17" t="s">
        <v>148</v>
      </c>
      <c r="J13" s="20"/>
    </row>
    <row r="14" spans="1:10" s="21" customFormat="1" x14ac:dyDescent="0.25">
      <c r="A14" s="17">
        <v>9</v>
      </c>
      <c r="B14" s="2" t="s">
        <v>48</v>
      </c>
      <c r="C14" s="1">
        <v>257100</v>
      </c>
      <c r="D14" s="17" t="s">
        <v>179</v>
      </c>
      <c r="E14" s="1">
        <v>247900</v>
      </c>
      <c r="F14" s="19" t="s">
        <v>88</v>
      </c>
      <c r="G14" s="70" t="s">
        <v>146</v>
      </c>
      <c r="H14" s="70" t="s">
        <v>146</v>
      </c>
      <c r="I14" s="17" t="s">
        <v>148</v>
      </c>
      <c r="J14" s="20"/>
    </row>
    <row r="15" spans="1:10" s="21" customFormat="1" ht="42" x14ac:dyDescent="0.25">
      <c r="A15" s="17">
        <v>10</v>
      </c>
      <c r="B15" s="2" t="s">
        <v>49</v>
      </c>
      <c r="C15" s="1">
        <v>359400</v>
      </c>
      <c r="D15" s="17" t="s">
        <v>177</v>
      </c>
      <c r="E15" s="1">
        <v>351000</v>
      </c>
      <c r="F15" s="19" t="s">
        <v>88</v>
      </c>
      <c r="G15" s="70" t="s">
        <v>146</v>
      </c>
      <c r="H15" s="70" t="s">
        <v>146</v>
      </c>
      <c r="I15" s="17" t="s">
        <v>148</v>
      </c>
      <c r="J15" s="20"/>
    </row>
    <row r="16" spans="1:10" s="21" customFormat="1" ht="42" x14ac:dyDescent="0.25">
      <c r="A16" s="17">
        <v>11</v>
      </c>
      <c r="B16" s="2" t="s">
        <v>181</v>
      </c>
      <c r="C16" s="1">
        <v>81000</v>
      </c>
      <c r="D16" s="17" t="s">
        <v>180</v>
      </c>
      <c r="E16" s="1">
        <v>72000</v>
      </c>
      <c r="F16" s="19" t="s">
        <v>88</v>
      </c>
      <c r="G16" s="70" t="s">
        <v>146</v>
      </c>
      <c r="H16" s="70" t="s">
        <v>146</v>
      </c>
      <c r="I16" s="17" t="s">
        <v>148</v>
      </c>
      <c r="J16" s="20"/>
    </row>
    <row r="17" spans="1:10" s="21" customFormat="1" ht="42" x14ac:dyDescent="0.25">
      <c r="A17" s="17">
        <v>12</v>
      </c>
      <c r="B17" s="2" t="s">
        <v>183</v>
      </c>
      <c r="C17" s="1">
        <v>279000</v>
      </c>
      <c r="D17" s="17" t="s">
        <v>184</v>
      </c>
      <c r="E17" s="1">
        <v>224700</v>
      </c>
      <c r="F17" s="19" t="s">
        <v>88</v>
      </c>
      <c r="G17" s="70" t="s">
        <v>146</v>
      </c>
      <c r="H17" s="70" t="s">
        <v>146</v>
      </c>
      <c r="I17" s="17" t="s">
        <v>148</v>
      </c>
      <c r="J17" s="20"/>
    </row>
    <row r="18" spans="1:10" s="21" customFormat="1" x14ac:dyDescent="0.25">
      <c r="A18" s="17">
        <v>13</v>
      </c>
      <c r="B18" s="2" t="s">
        <v>53</v>
      </c>
      <c r="C18" s="1">
        <v>34100</v>
      </c>
      <c r="D18" s="17" t="s">
        <v>185</v>
      </c>
      <c r="E18" s="1">
        <v>33400</v>
      </c>
      <c r="F18" s="19" t="s">
        <v>88</v>
      </c>
      <c r="G18" s="70" t="s">
        <v>146</v>
      </c>
      <c r="H18" s="70" t="s">
        <v>146</v>
      </c>
      <c r="I18" s="17" t="s">
        <v>148</v>
      </c>
      <c r="J18" s="20"/>
    </row>
    <row r="19" spans="1:10" s="21" customFormat="1" ht="42" x14ac:dyDescent="0.25">
      <c r="A19" s="17">
        <v>14</v>
      </c>
      <c r="B19" s="2" t="s">
        <v>54</v>
      </c>
      <c r="C19" s="1">
        <v>382000</v>
      </c>
      <c r="D19" s="17" t="s">
        <v>186</v>
      </c>
      <c r="E19" s="1">
        <v>382000</v>
      </c>
      <c r="F19" s="19" t="s">
        <v>88</v>
      </c>
      <c r="G19" s="70" t="s">
        <v>146</v>
      </c>
      <c r="H19" s="70" t="s">
        <v>146</v>
      </c>
      <c r="I19" s="17" t="s">
        <v>148</v>
      </c>
      <c r="J19" s="20"/>
    </row>
    <row r="20" spans="1:10" s="21" customFormat="1" ht="42" x14ac:dyDescent="0.25">
      <c r="A20" s="17">
        <v>15</v>
      </c>
      <c r="B20" s="2" t="s">
        <v>55</v>
      </c>
      <c r="C20" s="1">
        <v>145000</v>
      </c>
      <c r="D20" s="17" t="s">
        <v>186</v>
      </c>
      <c r="E20" s="1">
        <v>137000</v>
      </c>
      <c r="F20" s="19" t="s">
        <v>88</v>
      </c>
      <c r="G20" s="70" t="s">
        <v>146</v>
      </c>
      <c r="H20" s="70" t="s">
        <v>146</v>
      </c>
      <c r="I20" s="17" t="s">
        <v>148</v>
      </c>
      <c r="J20" s="20"/>
    </row>
    <row r="21" spans="1:10" s="21" customFormat="1" ht="42" x14ac:dyDescent="0.25">
      <c r="A21" s="17">
        <v>16</v>
      </c>
      <c r="B21" s="2" t="s">
        <v>113</v>
      </c>
      <c r="C21" s="22">
        <v>66600</v>
      </c>
      <c r="D21" s="17" t="s">
        <v>187</v>
      </c>
      <c r="E21" s="1">
        <v>66000</v>
      </c>
      <c r="F21" s="19" t="s">
        <v>88</v>
      </c>
      <c r="G21" s="70" t="s">
        <v>146</v>
      </c>
      <c r="H21" s="70" t="s">
        <v>146</v>
      </c>
      <c r="I21" s="17" t="s">
        <v>148</v>
      </c>
      <c r="J21" s="20"/>
    </row>
    <row r="22" spans="1:10" s="21" customFormat="1" ht="42" x14ac:dyDescent="0.25">
      <c r="A22" s="17">
        <v>17</v>
      </c>
      <c r="B22" s="2" t="s">
        <v>56</v>
      </c>
      <c r="C22" s="22">
        <v>49300</v>
      </c>
      <c r="D22" s="17" t="s">
        <v>188</v>
      </c>
      <c r="E22" s="1">
        <v>49000</v>
      </c>
      <c r="F22" s="19" t="s">
        <v>88</v>
      </c>
      <c r="G22" s="70" t="s">
        <v>146</v>
      </c>
      <c r="H22" s="70" t="s">
        <v>146</v>
      </c>
      <c r="I22" s="17" t="s">
        <v>148</v>
      </c>
      <c r="J22" s="20"/>
    </row>
    <row r="23" spans="1:10" s="21" customFormat="1" ht="42" x14ac:dyDescent="0.25">
      <c r="A23" s="17">
        <v>18</v>
      </c>
      <c r="B23" s="2" t="s">
        <v>57</v>
      </c>
      <c r="C23" s="22">
        <v>132000</v>
      </c>
      <c r="D23" s="17" t="s">
        <v>189</v>
      </c>
      <c r="E23" s="1">
        <v>132000</v>
      </c>
      <c r="F23" s="19" t="s">
        <v>88</v>
      </c>
      <c r="G23" s="70" t="s">
        <v>146</v>
      </c>
      <c r="H23" s="70" t="s">
        <v>146</v>
      </c>
      <c r="I23" s="17" t="s">
        <v>148</v>
      </c>
      <c r="J23" s="20"/>
    </row>
    <row r="24" spans="1:10" s="21" customFormat="1" ht="42" x14ac:dyDescent="0.25">
      <c r="A24" s="17">
        <v>19</v>
      </c>
      <c r="B24" s="2" t="s">
        <v>100</v>
      </c>
      <c r="C24" s="22">
        <v>42000</v>
      </c>
      <c r="D24" s="17" t="s">
        <v>185</v>
      </c>
      <c r="E24" s="1">
        <v>42000</v>
      </c>
      <c r="F24" s="19" t="s">
        <v>88</v>
      </c>
      <c r="G24" s="70" t="s">
        <v>146</v>
      </c>
      <c r="H24" s="70" t="s">
        <v>146</v>
      </c>
      <c r="I24" s="17" t="s">
        <v>148</v>
      </c>
      <c r="J24" s="20"/>
    </row>
    <row r="25" spans="1:10" s="21" customFormat="1" ht="47.25" customHeight="1" x14ac:dyDescent="0.25">
      <c r="A25" s="17">
        <v>20</v>
      </c>
      <c r="B25" s="2" t="s">
        <v>58</v>
      </c>
      <c r="C25" s="10">
        <v>182100</v>
      </c>
      <c r="D25" s="17" t="s">
        <v>190</v>
      </c>
      <c r="E25" s="10">
        <v>170000</v>
      </c>
      <c r="F25" s="19" t="s">
        <v>88</v>
      </c>
      <c r="G25" s="70" t="s">
        <v>146</v>
      </c>
      <c r="H25" s="70" t="s">
        <v>146</v>
      </c>
      <c r="I25" s="17" t="s">
        <v>148</v>
      </c>
      <c r="J25" s="20"/>
    </row>
    <row r="26" spans="1:10" s="21" customFormat="1" ht="42" x14ac:dyDescent="0.25">
      <c r="A26" s="17">
        <v>21</v>
      </c>
      <c r="B26" s="23" t="s">
        <v>59</v>
      </c>
      <c r="C26" s="22">
        <v>310600</v>
      </c>
      <c r="D26" s="17" t="s">
        <v>191</v>
      </c>
      <c r="E26" s="10">
        <v>309000</v>
      </c>
      <c r="F26" s="19" t="s">
        <v>88</v>
      </c>
      <c r="G26" s="70" t="s">
        <v>146</v>
      </c>
      <c r="H26" s="70" t="s">
        <v>146</v>
      </c>
      <c r="I26" s="17" t="s">
        <v>148</v>
      </c>
      <c r="J26" s="20"/>
    </row>
    <row r="27" spans="1:10" s="21" customFormat="1" ht="42" x14ac:dyDescent="0.25">
      <c r="A27" s="17">
        <v>22</v>
      </c>
      <c r="B27" s="23" t="s">
        <v>60</v>
      </c>
      <c r="C27" s="22">
        <v>221600</v>
      </c>
      <c r="D27" s="17" t="s">
        <v>191</v>
      </c>
      <c r="E27" s="10">
        <v>210000</v>
      </c>
      <c r="F27" s="19" t="s">
        <v>88</v>
      </c>
      <c r="G27" s="70" t="s">
        <v>146</v>
      </c>
      <c r="H27" s="70" t="s">
        <v>146</v>
      </c>
      <c r="I27" s="17" t="s">
        <v>148</v>
      </c>
      <c r="J27" s="20"/>
    </row>
    <row r="28" spans="1:10" s="21" customFormat="1" ht="42" x14ac:dyDescent="0.25">
      <c r="A28" s="17">
        <v>23</v>
      </c>
      <c r="B28" s="23" t="s">
        <v>61</v>
      </c>
      <c r="C28" s="22">
        <v>335200</v>
      </c>
      <c r="D28" s="17" t="s">
        <v>192</v>
      </c>
      <c r="E28" s="1">
        <v>335200</v>
      </c>
      <c r="F28" s="19" t="s">
        <v>88</v>
      </c>
      <c r="G28" s="70" t="s">
        <v>146</v>
      </c>
      <c r="H28" s="70" t="s">
        <v>146</v>
      </c>
      <c r="I28" s="17" t="s">
        <v>148</v>
      </c>
      <c r="J28" s="20"/>
    </row>
    <row r="29" spans="1:10" s="21" customFormat="1" ht="42" x14ac:dyDescent="0.25">
      <c r="A29" s="17">
        <v>24</v>
      </c>
      <c r="B29" s="23" t="s">
        <v>62</v>
      </c>
      <c r="C29" s="22">
        <v>448500</v>
      </c>
      <c r="D29" s="17" t="s">
        <v>192</v>
      </c>
      <c r="E29" s="1">
        <v>448500</v>
      </c>
      <c r="F29" s="19" t="s">
        <v>88</v>
      </c>
      <c r="G29" s="70" t="s">
        <v>146</v>
      </c>
      <c r="H29" s="70" t="s">
        <v>146</v>
      </c>
      <c r="I29" s="17" t="s">
        <v>148</v>
      </c>
      <c r="J29" s="20"/>
    </row>
    <row r="30" spans="1:10" s="21" customFormat="1" ht="42" x14ac:dyDescent="0.25">
      <c r="A30" s="17">
        <v>25</v>
      </c>
      <c r="B30" s="23" t="s">
        <v>63</v>
      </c>
      <c r="C30" s="22">
        <v>448500</v>
      </c>
      <c r="D30" s="17" t="s">
        <v>192</v>
      </c>
      <c r="E30" s="1">
        <v>448500</v>
      </c>
      <c r="F30" s="19" t="s">
        <v>88</v>
      </c>
      <c r="G30" s="70" t="s">
        <v>146</v>
      </c>
      <c r="H30" s="70" t="s">
        <v>146</v>
      </c>
      <c r="I30" s="17" t="s">
        <v>148</v>
      </c>
      <c r="J30" s="20"/>
    </row>
    <row r="31" spans="1:10" s="21" customFormat="1" ht="42" x14ac:dyDescent="0.25">
      <c r="A31" s="17">
        <v>26</v>
      </c>
      <c r="B31" s="2" t="s">
        <v>64</v>
      </c>
      <c r="C31" s="1">
        <v>98000</v>
      </c>
      <c r="D31" s="17" t="s">
        <v>193</v>
      </c>
      <c r="E31" s="1">
        <v>91000</v>
      </c>
      <c r="F31" s="19" t="s">
        <v>88</v>
      </c>
      <c r="G31" s="70" t="s">
        <v>146</v>
      </c>
      <c r="H31" s="70" t="s">
        <v>146</v>
      </c>
      <c r="I31" s="17" t="s">
        <v>148</v>
      </c>
      <c r="J31" s="20"/>
    </row>
    <row r="32" spans="1:10" s="21" customFormat="1" x14ac:dyDescent="0.25">
      <c r="A32" s="17">
        <v>27</v>
      </c>
      <c r="B32" s="2" t="s">
        <v>65</v>
      </c>
      <c r="C32" s="1">
        <v>131000</v>
      </c>
      <c r="D32" s="17" t="s">
        <v>194</v>
      </c>
      <c r="E32" s="1">
        <v>122000</v>
      </c>
      <c r="F32" s="19" t="s">
        <v>88</v>
      </c>
      <c r="G32" s="70" t="s">
        <v>146</v>
      </c>
      <c r="H32" s="70" t="s">
        <v>146</v>
      </c>
      <c r="I32" s="17" t="s">
        <v>148</v>
      </c>
      <c r="J32" s="20"/>
    </row>
    <row r="33" spans="1:10" s="21" customFormat="1" ht="42" x14ac:dyDescent="0.25">
      <c r="A33" s="17">
        <v>28</v>
      </c>
      <c r="B33" s="2" t="s">
        <v>66</v>
      </c>
      <c r="C33" s="1">
        <v>69900</v>
      </c>
      <c r="D33" s="17" t="s">
        <v>195</v>
      </c>
      <c r="E33" s="1">
        <v>69000</v>
      </c>
      <c r="F33" s="19" t="s">
        <v>88</v>
      </c>
      <c r="G33" s="70" t="s">
        <v>146</v>
      </c>
      <c r="H33" s="70" t="s">
        <v>146</v>
      </c>
      <c r="I33" s="17" t="s">
        <v>148</v>
      </c>
      <c r="J33" s="20"/>
    </row>
    <row r="34" spans="1:10" s="21" customFormat="1" ht="42" customHeight="1" x14ac:dyDescent="0.25">
      <c r="A34" s="17">
        <v>29</v>
      </c>
      <c r="B34" s="2" t="s">
        <v>204</v>
      </c>
      <c r="C34" s="24">
        <v>71749.289999999994</v>
      </c>
      <c r="D34" s="17" t="s">
        <v>141</v>
      </c>
      <c r="E34" s="24">
        <v>71749.289999999994</v>
      </c>
      <c r="F34" s="19" t="s">
        <v>88</v>
      </c>
      <c r="G34" s="70" t="s">
        <v>146</v>
      </c>
      <c r="H34" s="70" t="s">
        <v>146</v>
      </c>
      <c r="I34" s="17" t="s">
        <v>148</v>
      </c>
      <c r="J34" s="20"/>
    </row>
    <row r="35" spans="1:10" s="21" customFormat="1" ht="42" customHeight="1" x14ac:dyDescent="0.25">
      <c r="A35" s="17">
        <v>30</v>
      </c>
      <c r="B35" s="2" t="s">
        <v>205</v>
      </c>
      <c r="C35" s="24">
        <v>80387.48</v>
      </c>
      <c r="D35" s="17" t="s">
        <v>141</v>
      </c>
      <c r="E35" s="24">
        <v>80387.48</v>
      </c>
      <c r="F35" s="19" t="s">
        <v>88</v>
      </c>
      <c r="G35" s="70" t="s">
        <v>146</v>
      </c>
      <c r="H35" s="70" t="s">
        <v>146</v>
      </c>
      <c r="I35" s="17" t="s">
        <v>148</v>
      </c>
      <c r="J35" s="20"/>
    </row>
    <row r="36" spans="1:10" s="21" customFormat="1" ht="42" x14ac:dyDescent="0.25">
      <c r="A36" s="17">
        <v>31</v>
      </c>
      <c r="B36" s="2" t="s">
        <v>206</v>
      </c>
      <c r="C36" s="24">
        <v>176094.19</v>
      </c>
      <c r="D36" s="17" t="s">
        <v>141</v>
      </c>
      <c r="E36" s="24">
        <v>176094.19</v>
      </c>
      <c r="F36" s="19" t="s">
        <v>88</v>
      </c>
      <c r="G36" s="70" t="s">
        <v>146</v>
      </c>
      <c r="H36" s="70" t="s">
        <v>146</v>
      </c>
      <c r="I36" s="17" t="s">
        <v>148</v>
      </c>
      <c r="J36" s="20"/>
    </row>
    <row r="37" spans="1:10" s="21" customFormat="1" ht="42" customHeight="1" x14ac:dyDescent="0.25">
      <c r="A37" s="17">
        <v>32</v>
      </c>
      <c r="B37" s="2" t="s">
        <v>207</v>
      </c>
      <c r="C37" s="24">
        <v>81251.66</v>
      </c>
      <c r="D37" s="17" t="s">
        <v>141</v>
      </c>
      <c r="E37" s="24">
        <v>81251.66</v>
      </c>
      <c r="F37" s="19" t="s">
        <v>88</v>
      </c>
      <c r="G37" s="70" t="s">
        <v>146</v>
      </c>
      <c r="H37" s="70" t="s">
        <v>146</v>
      </c>
      <c r="I37" s="17" t="s">
        <v>148</v>
      </c>
      <c r="J37" s="20"/>
    </row>
    <row r="38" spans="1:10" s="21" customFormat="1" ht="44.25" customHeight="1" x14ac:dyDescent="0.25">
      <c r="A38" s="17">
        <v>33</v>
      </c>
      <c r="B38" s="2" t="s">
        <v>208</v>
      </c>
      <c r="C38" s="24">
        <v>134408.64000000001</v>
      </c>
      <c r="D38" s="17" t="s">
        <v>141</v>
      </c>
      <c r="E38" s="24">
        <v>134408.64000000001</v>
      </c>
      <c r="F38" s="19" t="s">
        <v>88</v>
      </c>
      <c r="G38" s="70" t="s">
        <v>146</v>
      </c>
      <c r="H38" s="70" t="s">
        <v>146</v>
      </c>
      <c r="I38" s="17" t="s">
        <v>148</v>
      </c>
      <c r="J38" s="20"/>
    </row>
    <row r="39" spans="1:10" s="21" customFormat="1" ht="46.5" customHeight="1" x14ac:dyDescent="0.25">
      <c r="A39" s="17">
        <v>34</v>
      </c>
      <c r="B39" s="2" t="s">
        <v>209</v>
      </c>
      <c r="C39" s="24">
        <v>127740.53</v>
      </c>
      <c r="D39" s="17" t="s">
        <v>141</v>
      </c>
      <c r="E39" s="24">
        <v>127740.53</v>
      </c>
      <c r="F39" s="19" t="s">
        <v>88</v>
      </c>
      <c r="G39" s="70" t="s">
        <v>146</v>
      </c>
      <c r="H39" s="70" t="s">
        <v>146</v>
      </c>
      <c r="I39" s="17" t="s">
        <v>148</v>
      </c>
      <c r="J39" s="20"/>
    </row>
    <row r="40" spans="1:10" s="21" customFormat="1" ht="42.75" customHeight="1" x14ac:dyDescent="0.25">
      <c r="A40" s="17">
        <v>35</v>
      </c>
      <c r="B40" s="2" t="s">
        <v>210</v>
      </c>
      <c r="C40" s="24">
        <v>37272.519999999997</v>
      </c>
      <c r="D40" s="17" t="s">
        <v>141</v>
      </c>
      <c r="E40" s="24">
        <v>37272.519999999997</v>
      </c>
      <c r="F40" s="19" t="s">
        <v>88</v>
      </c>
      <c r="G40" s="70" t="s">
        <v>146</v>
      </c>
      <c r="H40" s="70" t="s">
        <v>146</v>
      </c>
      <c r="I40" s="17" t="s">
        <v>148</v>
      </c>
      <c r="J40" s="20"/>
    </row>
    <row r="41" spans="1:10" s="21" customFormat="1" ht="40.5" customHeight="1" x14ac:dyDescent="0.25">
      <c r="A41" s="17">
        <v>36</v>
      </c>
      <c r="B41" s="2" t="s">
        <v>211</v>
      </c>
      <c r="C41" s="24">
        <v>173386.41</v>
      </c>
      <c r="D41" s="17" t="s">
        <v>141</v>
      </c>
      <c r="E41" s="24">
        <v>173386.41</v>
      </c>
      <c r="F41" s="19" t="s">
        <v>88</v>
      </c>
      <c r="G41" s="70" t="s">
        <v>146</v>
      </c>
      <c r="H41" s="70" t="s">
        <v>146</v>
      </c>
      <c r="I41" s="17" t="s">
        <v>148</v>
      </c>
      <c r="J41" s="20"/>
    </row>
    <row r="42" spans="1:10" s="21" customFormat="1" ht="42" x14ac:dyDescent="0.25">
      <c r="A42" s="17">
        <v>37</v>
      </c>
      <c r="B42" s="2" t="s">
        <v>212</v>
      </c>
      <c r="C42" s="24">
        <v>143323.85999999999</v>
      </c>
      <c r="D42" s="17" t="s">
        <v>141</v>
      </c>
      <c r="E42" s="24">
        <v>143323.85999999999</v>
      </c>
      <c r="F42" s="19" t="s">
        <v>88</v>
      </c>
      <c r="G42" s="70" t="s">
        <v>146</v>
      </c>
      <c r="H42" s="70" t="s">
        <v>146</v>
      </c>
      <c r="I42" s="17" t="s">
        <v>148</v>
      </c>
      <c r="J42" s="20"/>
    </row>
    <row r="43" spans="1:10" s="21" customFormat="1" ht="47.25" customHeight="1" x14ac:dyDescent="0.25">
      <c r="A43" s="17">
        <v>38</v>
      </c>
      <c r="B43" s="2" t="s">
        <v>213</v>
      </c>
      <c r="C43" s="24">
        <v>168720.9</v>
      </c>
      <c r="D43" s="17" t="s">
        <v>141</v>
      </c>
      <c r="E43" s="24">
        <v>168720.9</v>
      </c>
      <c r="F43" s="19" t="s">
        <v>88</v>
      </c>
      <c r="G43" s="70" t="s">
        <v>146</v>
      </c>
      <c r="H43" s="70" t="s">
        <v>146</v>
      </c>
      <c r="I43" s="17" t="s">
        <v>148</v>
      </c>
      <c r="J43" s="20"/>
    </row>
    <row r="44" spans="1:10" s="21" customFormat="1" ht="40.5" customHeight="1" x14ac:dyDescent="0.25">
      <c r="A44" s="17">
        <v>39</v>
      </c>
      <c r="B44" s="2" t="s">
        <v>214</v>
      </c>
      <c r="C44" s="24">
        <v>196532.53</v>
      </c>
      <c r="D44" s="17" t="s">
        <v>141</v>
      </c>
      <c r="E44" s="24">
        <v>196532.53</v>
      </c>
      <c r="F44" s="19" t="s">
        <v>88</v>
      </c>
      <c r="G44" s="70" t="s">
        <v>146</v>
      </c>
      <c r="H44" s="70" t="s">
        <v>146</v>
      </c>
      <c r="I44" s="17" t="s">
        <v>148</v>
      </c>
      <c r="J44" s="20"/>
    </row>
    <row r="45" spans="1:10" s="21" customFormat="1" ht="45" customHeight="1" x14ac:dyDescent="0.25">
      <c r="A45" s="17">
        <v>40</v>
      </c>
      <c r="B45" s="2" t="s">
        <v>215</v>
      </c>
      <c r="C45" s="24">
        <v>47615.12</v>
      </c>
      <c r="D45" s="17" t="s">
        <v>141</v>
      </c>
      <c r="E45" s="24">
        <v>47615.12</v>
      </c>
      <c r="F45" s="19" t="s">
        <v>88</v>
      </c>
      <c r="G45" s="70" t="s">
        <v>146</v>
      </c>
      <c r="H45" s="70" t="s">
        <v>146</v>
      </c>
      <c r="I45" s="17" t="s">
        <v>148</v>
      </c>
      <c r="J45" s="20"/>
    </row>
    <row r="46" spans="1:10" s="21" customFormat="1" ht="43.5" customHeight="1" x14ac:dyDescent="0.25">
      <c r="A46" s="17">
        <v>41</v>
      </c>
      <c r="B46" s="2" t="s">
        <v>221</v>
      </c>
      <c r="C46" s="24">
        <v>56312.17</v>
      </c>
      <c r="D46" s="17" t="s">
        <v>141</v>
      </c>
      <c r="E46" s="24">
        <v>56312.17</v>
      </c>
      <c r="F46" s="19" t="s">
        <v>88</v>
      </c>
      <c r="G46" s="70" t="s">
        <v>146</v>
      </c>
      <c r="H46" s="70" t="s">
        <v>146</v>
      </c>
      <c r="I46" s="17" t="s">
        <v>148</v>
      </c>
      <c r="J46" s="20"/>
    </row>
    <row r="47" spans="1:10" s="21" customFormat="1" ht="42" x14ac:dyDescent="0.25">
      <c r="A47" s="17">
        <v>42</v>
      </c>
      <c r="B47" s="2" t="s">
        <v>216</v>
      </c>
      <c r="C47" s="24">
        <v>38161.54</v>
      </c>
      <c r="D47" s="17" t="s">
        <v>141</v>
      </c>
      <c r="E47" s="24">
        <v>38161.54</v>
      </c>
      <c r="F47" s="19" t="s">
        <v>88</v>
      </c>
      <c r="G47" s="70" t="s">
        <v>146</v>
      </c>
      <c r="H47" s="70" t="s">
        <v>146</v>
      </c>
      <c r="I47" s="17" t="s">
        <v>148</v>
      </c>
      <c r="J47" s="20"/>
    </row>
    <row r="48" spans="1:10" s="21" customFormat="1" ht="43.5" customHeight="1" x14ac:dyDescent="0.25">
      <c r="A48" s="17">
        <v>43</v>
      </c>
      <c r="B48" s="2" t="s">
        <v>217</v>
      </c>
      <c r="C48" s="24">
        <v>39562.14</v>
      </c>
      <c r="D48" s="17" t="s">
        <v>141</v>
      </c>
      <c r="E48" s="24">
        <v>39562.14</v>
      </c>
      <c r="F48" s="19" t="s">
        <v>88</v>
      </c>
      <c r="G48" s="70" t="s">
        <v>146</v>
      </c>
      <c r="H48" s="70" t="s">
        <v>146</v>
      </c>
      <c r="I48" s="17" t="s">
        <v>148</v>
      </c>
      <c r="J48" s="20"/>
    </row>
    <row r="49" spans="1:10" s="21" customFormat="1" ht="42.75" customHeight="1" x14ac:dyDescent="0.25">
      <c r="A49" s="17">
        <v>44</v>
      </c>
      <c r="B49" s="2" t="s">
        <v>218</v>
      </c>
      <c r="C49" s="24">
        <v>33930.46</v>
      </c>
      <c r="D49" s="17" t="s">
        <v>141</v>
      </c>
      <c r="E49" s="24">
        <v>33930.46</v>
      </c>
      <c r="F49" s="19" t="s">
        <v>88</v>
      </c>
      <c r="G49" s="70" t="s">
        <v>146</v>
      </c>
      <c r="H49" s="70" t="s">
        <v>146</v>
      </c>
      <c r="I49" s="17" t="s">
        <v>148</v>
      </c>
      <c r="J49" s="20"/>
    </row>
    <row r="50" spans="1:10" s="21" customFormat="1" ht="39.75" customHeight="1" x14ac:dyDescent="0.25">
      <c r="A50" s="17">
        <v>45</v>
      </c>
      <c r="B50" s="2" t="s">
        <v>219</v>
      </c>
      <c r="C50" s="24">
        <v>89152</v>
      </c>
      <c r="D50" s="17" t="s">
        <v>141</v>
      </c>
      <c r="E50" s="24">
        <v>89152</v>
      </c>
      <c r="F50" s="19" t="s">
        <v>88</v>
      </c>
      <c r="G50" s="70" t="s">
        <v>146</v>
      </c>
      <c r="H50" s="70" t="s">
        <v>146</v>
      </c>
      <c r="I50" s="17" t="s">
        <v>148</v>
      </c>
      <c r="J50" s="20"/>
    </row>
    <row r="51" spans="1:10" s="21" customFormat="1" ht="29.25" customHeight="1" x14ac:dyDescent="0.25">
      <c r="A51" s="17">
        <v>46</v>
      </c>
      <c r="B51" s="2" t="s">
        <v>220</v>
      </c>
      <c r="C51" s="1">
        <v>100000</v>
      </c>
      <c r="D51" s="17" t="s">
        <v>141</v>
      </c>
      <c r="E51" s="1">
        <v>44834.77</v>
      </c>
      <c r="F51" s="19" t="s">
        <v>88</v>
      </c>
      <c r="G51" s="70" t="s">
        <v>146</v>
      </c>
      <c r="H51" s="70" t="s">
        <v>146</v>
      </c>
      <c r="I51" s="17" t="s">
        <v>148</v>
      </c>
      <c r="J51" s="20"/>
    </row>
    <row r="52" spans="1:10" s="34" customFormat="1" x14ac:dyDescent="0.25">
      <c r="A52" s="102" t="s">
        <v>172</v>
      </c>
      <c r="B52" s="103"/>
      <c r="C52" s="35">
        <f>SUM(C6:C51)</f>
        <v>8478401.4400000013</v>
      </c>
      <c r="D52" s="36"/>
      <c r="E52" s="35">
        <f>SUM(E6:E51)</f>
        <v>7681536.2100000009</v>
      </c>
      <c r="F52" s="37"/>
      <c r="G52" s="35"/>
      <c r="H52" s="37"/>
      <c r="I52" s="38" t="s">
        <v>148</v>
      </c>
      <c r="J52" s="39"/>
    </row>
    <row r="53" spans="1:10" s="34" customFormat="1" x14ac:dyDescent="0.25">
      <c r="A53" s="71" t="s">
        <v>152</v>
      </c>
      <c r="B53" s="72"/>
      <c r="C53" s="72"/>
      <c r="D53" s="72"/>
      <c r="E53" s="72"/>
      <c r="F53" s="72"/>
      <c r="G53" s="72"/>
      <c r="H53" s="72"/>
      <c r="I53" s="72"/>
      <c r="J53" s="73"/>
    </row>
    <row r="54" spans="1:10" s="21" customFormat="1" ht="42" x14ac:dyDescent="0.25">
      <c r="A54" s="17">
        <v>1</v>
      </c>
      <c r="B54" s="2" t="s">
        <v>23</v>
      </c>
      <c r="C54" s="1">
        <v>21700</v>
      </c>
      <c r="D54" s="17" t="s">
        <v>136</v>
      </c>
      <c r="E54" s="1">
        <f>19200+2500</f>
        <v>21700</v>
      </c>
      <c r="F54" s="19" t="s">
        <v>88</v>
      </c>
      <c r="G54" s="1" t="s">
        <v>146</v>
      </c>
      <c r="H54" s="19"/>
      <c r="I54" s="17" t="s">
        <v>151</v>
      </c>
      <c r="J54" s="20"/>
    </row>
    <row r="55" spans="1:10" s="21" customFormat="1" x14ac:dyDescent="0.25">
      <c r="A55" s="17">
        <v>2</v>
      </c>
      <c r="B55" s="2" t="s">
        <v>25</v>
      </c>
      <c r="C55" s="1">
        <v>70000</v>
      </c>
      <c r="D55" s="17" t="s">
        <v>119</v>
      </c>
      <c r="E55" s="1">
        <v>70000</v>
      </c>
      <c r="F55" s="19" t="s">
        <v>88</v>
      </c>
      <c r="G55" s="1" t="s">
        <v>146</v>
      </c>
      <c r="H55" s="19"/>
      <c r="I55" s="17" t="s">
        <v>151</v>
      </c>
      <c r="J55" s="20"/>
    </row>
    <row r="56" spans="1:10" s="21" customFormat="1" ht="42" x14ac:dyDescent="0.25">
      <c r="A56" s="17">
        <v>3</v>
      </c>
      <c r="B56" s="2" t="s">
        <v>26</v>
      </c>
      <c r="C56" s="1">
        <v>1180275</v>
      </c>
      <c r="D56" s="17" t="s">
        <v>121</v>
      </c>
      <c r="E56" s="1">
        <v>1180275</v>
      </c>
      <c r="F56" s="19" t="s">
        <v>88</v>
      </c>
      <c r="G56" s="1" t="s">
        <v>146</v>
      </c>
      <c r="H56" s="19"/>
      <c r="I56" s="17" t="s">
        <v>151</v>
      </c>
      <c r="J56" s="20"/>
    </row>
    <row r="57" spans="1:10" s="21" customFormat="1" x14ac:dyDescent="0.25">
      <c r="A57" s="17">
        <v>4</v>
      </c>
      <c r="B57" s="2" t="s">
        <v>27</v>
      </c>
      <c r="C57" s="1">
        <v>425210</v>
      </c>
      <c r="D57" s="17" t="s">
        <v>121</v>
      </c>
      <c r="E57" s="1">
        <v>425210</v>
      </c>
      <c r="F57" s="19" t="s">
        <v>88</v>
      </c>
      <c r="G57" s="1" t="s">
        <v>146</v>
      </c>
      <c r="H57" s="19"/>
      <c r="I57" s="17" t="s">
        <v>151</v>
      </c>
      <c r="J57" s="20"/>
    </row>
    <row r="58" spans="1:10" s="21" customFormat="1" x14ac:dyDescent="0.25">
      <c r="A58" s="17">
        <v>5</v>
      </c>
      <c r="B58" s="2" t="s">
        <v>77</v>
      </c>
      <c r="C58" s="1">
        <v>3142600</v>
      </c>
      <c r="D58" s="17" t="s">
        <v>121</v>
      </c>
      <c r="E58" s="1">
        <v>3136132</v>
      </c>
      <c r="F58" s="19" t="s">
        <v>88</v>
      </c>
      <c r="G58" s="1" t="s">
        <v>146</v>
      </c>
      <c r="H58" s="19"/>
      <c r="I58" s="17" t="s">
        <v>151</v>
      </c>
      <c r="J58" s="20"/>
    </row>
    <row r="59" spans="1:10" s="21" customFormat="1" x14ac:dyDescent="0.25">
      <c r="A59" s="17">
        <v>6</v>
      </c>
      <c r="B59" s="2" t="s">
        <v>12</v>
      </c>
      <c r="C59" s="1">
        <v>120000</v>
      </c>
      <c r="D59" s="17" t="s">
        <v>133</v>
      </c>
      <c r="E59" s="1">
        <v>120000</v>
      </c>
      <c r="F59" s="19" t="s">
        <v>88</v>
      </c>
      <c r="G59" s="1" t="s">
        <v>146</v>
      </c>
      <c r="H59" s="19"/>
      <c r="I59" s="17" t="s">
        <v>149</v>
      </c>
      <c r="J59" s="20"/>
    </row>
    <row r="60" spans="1:10" s="21" customFormat="1" x14ac:dyDescent="0.25">
      <c r="A60" s="17">
        <v>7</v>
      </c>
      <c r="B60" s="2" t="s">
        <v>52</v>
      </c>
      <c r="C60" s="1">
        <v>21700</v>
      </c>
      <c r="D60" s="17" t="s">
        <v>176</v>
      </c>
      <c r="E60" s="1">
        <v>21000</v>
      </c>
      <c r="F60" s="19" t="s">
        <v>88</v>
      </c>
      <c r="G60" s="1" t="s">
        <v>146</v>
      </c>
      <c r="H60" s="19"/>
      <c r="I60" s="17" t="s">
        <v>148</v>
      </c>
      <c r="J60" s="20"/>
    </row>
    <row r="61" spans="1:10" s="21" customFormat="1" x14ac:dyDescent="0.25">
      <c r="A61" s="17">
        <v>8</v>
      </c>
      <c r="B61" s="2" t="s">
        <v>40</v>
      </c>
      <c r="C61" s="1">
        <v>71600</v>
      </c>
      <c r="D61" s="17" t="s">
        <v>174</v>
      </c>
      <c r="E61" s="1">
        <v>71600</v>
      </c>
      <c r="F61" s="19" t="s">
        <v>88</v>
      </c>
      <c r="G61" s="1" t="s">
        <v>146</v>
      </c>
      <c r="H61" s="19"/>
      <c r="I61" s="17" t="s">
        <v>148</v>
      </c>
      <c r="J61" s="20"/>
    </row>
    <row r="62" spans="1:10" s="21" customFormat="1" x14ac:dyDescent="0.25">
      <c r="A62" s="17">
        <v>9</v>
      </c>
      <c r="B62" s="2" t="s">
        <v>41</v>
      </c>
      <c r="C62" s="1">
        <v>51700</v>
      </c>
      <c r="D62" s="17" t="s">
        <v>175</v>
      </c>
      <c r="E62" s="1">
        <v>48300</v>
      </c>
      <c r="F62" s="19" t="s">
        <v>88</v>
      </c>
      <c r="G62" s="1" t="s">
        <v>146</v>
      </c>
      <c r="H62" s="19"/>
      <c r="I62" s="17" t="s">
        <v>148</v>
      </c>
      <c r="J62" s="20"/>
    </row>
    <row r="63" spans="1:10" s="21" customFormat="1" x14ac:dyDescent="0.25">
      <c r="A63" s="17">
        <v>10</v>
      </c>
      <c r="B63" s="2" t="s">
        <v>42</v>
      </c>
      <c r="C63" s="1">
        <v>95900</v>
      </c>
      <c r="D63" s="17" t="s">
        <v>175</v>
      </c>
      <c r="E63" s="1">
        <v>89600</v>
      </c>
      <c r="F63" s="19" t="s">
        <v>88</v>
      </c>
      <c r="G63" s="1" t="s">
        <v>146</v>
      </c>
      <c r="H63" s="19"/>
      <c r="I63" s="17" t="s">
        <v>148</v>
      </c>
      <c r="J63" s="20"/>
    </row>
    <row r="64" spans="1:10" s="21" customFormat="1" x14ac:dyDescent="0.25">
      <c r="A64" s="17">
        <v>11</v>
      </c>
      <c r="B64" s="2" t="s">
        <v>80</v>
      </c>
      <c r="C64" s="1">
        <v>5000</v>
      </c>
      <c r="D64" s="17" t="s">
        <v>132</v>
      </c>
      <c r="E64" s="1">
        <v>5000</v>
      </c>
      <c r="F64" s="19" t="s">
        <v>88</v>
      </c>
      <c r="G64" s="1" t="s">
        <v>146</v>
      </c>
      <c r="H64" s="19"/>
      <c r="I64" s="17" t="s">
        <v>151</v>
      </c>
      <c r="J64" s="20"/>
    </row>
    <row r="65" spans="1:10" s="21" customFormat="1" x14ac:dyDescent="0.25">
      <c r="A65" s="17">
        <v>12</v>
      </c>
      <c r="B65" s="2" t="s">
        <v>81</v>
      </c>
      <c r="C65" s="1">
        <v>60000</v>
      </c>
      <c r="D65" s="17" t="s">
        <v>131</v>
      </c>
      <c r="E65" s="1">
        <v>60000</v>
      </c>
      <c r="F65" s="19" t="s">
        <v>88</v>
      </c>
      <c r="G65" s="1" t="s">
        <v>146</v>
      </c>
      <c r="H65" s="19"/>
      <c r="I65" s="17" t="s">
        <v>151</v>
      </c>
      <c r="J65" s="20"/>
    </row>
    <row r="66" spans="1:10" s="21" customFormat="1" x14ac:dyDescent="0.25">
      <c r="A66" s="17">
        <v>13</v>
      </c>
      <c r="B66" s="2" t="s">
        <v>82</v>
      </c>
      <c r="C66" s="1">
        <v>15000</v>
      </c>
      <c r="D66" s="17" t="s">
        <v>130</v>
      </c>
      <c r="E66" s="1">
        <v>15000</v>
      </c>
      <c r="F66" s="19" t="s">
        <v>88</v>
      </c>
      <c r="G66" s="1" t="s">
        <v>146</v>
      </c>
      <c r="H66" s="19"/>
      <c r="I66" s="17" t="s">
        <v>151</v>
      </c>
      <c r="J66" s="20"/>
    </row>
    <row r="67" spans="1:10" s="21" customFormat="1" x14ac:dyDescent="0.25">
      <c r="A67" s="17">
        <v>14</v>
      </c>
      <c r="B67" s="2" t="s">
        <v>83</v>
      </c>
      <c r="C67" s="1">
        <v>85000</v>
      </c>
      <c r="D67" s="17" t="s">
        <v>129</v>
      </c>
      <c r="E67" s="1">
        <f>12000+73000</f>
        <v>85000</v>
      </c>
      <c r="F67" s="19" t="s">
        <v>88</v>
      </c>
      <c r="G67" s="1" t="s">
        <v>146</v>
      </c>
      <c r="H67" s="19"/>
      <c r="I67" s="17" t="s">
        <v>151</v>
      </c>
      <c r="J67" s="20"/>
    </row>
    <row r="68" spans="1:10" s="21" customFormat="1" ht="26.25" customHeight="1" x14ac:dyDescent="0.25">
      <c r="A68" s="17">
        <v>15</v>
      </c>
      <c r="B68" s="2" t="s">
        <v>84</v>
      </c>
      <c r="C68" s="1">
        <v>10000</v>
      </c>
      <c r="D68" s="17" t="s">
        <v>128</v>
      </c>
      <c r="E68" s="1">
        <v>10000</v>
      </c>
      <c r="F68" s="19" t="s">
        <v>88</v>
      </c>
      <c r="G68" s="1" t="s">
        <v>146</v>
      </c>
      <c r="H68" s="19"/>
      <c r="I68" s="17" t="s">
        <v>151</v>
      </c>
      <c r="J68" s="20"/>
    </row>
    <row r="69" spans="1:10" s="21" customFormat="1" x14ac:dyDescent="0.25">
      <c r="A69" s="17">
        <v>16</v>
      </c>
      <c r="B69" s="2" t="s">
        <v>85</v>
      </c>
      <c r="C69" s="1">
        <v>52000</v>
      </c>
      <c r="D69" s="17" t="s">
        <v>127</v>
      </c>
      <c r="E69" s="1">
        <v>52000</v>
      </c>
      <c r="F69" s="19" t="s">
        <v>88</v>
      </c>
      <c r="G69" s="1" t="s">
        <v>146</v>
      </c>
      <c r="H69" s="19"/>
      <c r="I69" s="17" t="s">
        <v>151</v>
      </c>
      <c r="J69" s="20"/>
    </row>
    <row r="70" spans="1:10" s="21" customFormat="1" x14ac:dyDescent="0.25">
      <c r="A70" s="17">
        <v>17</v>
      </c>
      <c r="B70" s="2" t="s">
        <v>86</v>
      </c>
      <c r="C70" s="1">
        <v>130000</v>
      </c>
      <c r="D70" s="17" t="s">
        <v>126</v>
      </c>
      <c r="E70" s="1">
        <v>130000</v>
      </c>
      <c r="F70" s="19" t="s">
        <v>88</v>
      </c>
      <c r="G70" s="1" t="s">
        <v>146</v>
      </c>
      <c r="H70" s="19"/>
      <c r="I70" s="17" t="s">
        <v>151</v>
      </c>
      <c r="J70" s="20"/>
    </row>
    <row r="71" spans="1:10" s="21" customFormat="1" x14ac:dyDescent="0.25">
      <c r="A71" s="104" t="s">
        <v>164</v>
      </c>
      <c r="B71" s="105"/>
      <c r="C71" s="40">
        <f>SUM(C54:C70)</f>
        <v>5557685</v>
      </c>
      <c r="D71" s="41"/>
      <c r="E71" s="40">
        <f>SUM(E54:E70)</f>
        <v>5540817</v>
      </c>
      <c r="F71" s="42"/>
      <c r="G71" s="40"/>
      <c r="H71" s="42"/>
      <c r="I71" s="41"/>
      <c r="J71" s="43"/>
    </row>
    <row r="72" spans="1:10" s="21" customFormat="1" x14ac:dyDescent="0.25">
      <c r="A72" s="74" t="s">
        <v>154</v>
      </c>
      <c r="B72" s="75"/>
      <c r="C72" s="75"/>
      <c r="D72" s="75"/>
      <c r="E72" s="75"/>
      <c r="F72" s="75"/>
      <c r="G72" s="75"/>
      <c r="H72" s="75"/>
      <c r="I72" s="75"/>
      <c r="J72" s="76"/>
    </row>
    <row r="73" spans="1:10" s="21" customFormat="1" x14ac:dyDescent="0.25">
      <c r="A73" s="17">
        <v>1</v>
      </c>
      <c r="B73" s="2" t="s">
        <v>17</v>
      </c>
      <c r="C73" s="1">
        <v>15000</v>
      </c>
      <c r="D73" s="17" t="s">
        <v>135</v>
      </c>
      <c r="E73" s="1">
        <v>8750</v>
      </c>
      <c r="F73" s="19" t="s">
        <v>88</v>
      </c>
      <c r="G73" s="1">
        <v>0</v>
      </c>
      <c r="H73" s="1">
        <v>0</v>
      </c>
      <c r="I73" s="17" t="s">
        <v>150</v>
      </c>
      <c r="J73" s="20"/>
    </row>
    <row r="74" spans="1:10" s="21" customFormat="1" x14ac:dyDescent="0.25">
      <c r="A74" s="106" t="s">
        <v>155</v>
      </c>
      <c r="B74" s="107"/>
      <c r="C74" s="44">
        <f>SUM(C73)</f>
        <v>15000</v>
      </c>
      <c r="D74" s="45"/>
      <c r="E74" s="44">
        <f>SUM(E73)</f>
        <v>8750</v>
      </c>
      <c r="F74" s="46"/>
      <c r="G74" s="44"/>
      <c r="H74" s="46"/>
      <c r="I74" s="45"/>
      <c r="J74" s="47"/>
    </row>
    <row r="75" spans="1:10" s="21" customFormat="1" x14ac:dyDescent="0.25">
      <c r="A75" s="77" t="s">
        <v>156</v>
      </c>
      <c r="B75" s="78"/>
      <c r="C75" s="78"/>
      <c r="D75" s="78"/>
      <c r="E75" s="78"/>
      <c r="F75" s="78"/>
      <c r="G75" s="78"/>
      <c r="H75" s="78"/>
      <c r="I75" s="78"/>
      <c r="J75" s="79"/>
    </row>
    <row r="76" spans="1:10" s="21" customFormat="1" x14ac:dyDescent="0.25">
      <c r="A76" s="17">
        <v>1</v>
      </c>
      <c r="B76" s="2" t="s">
        <v>87</v>
      </c>
      <c r="C76" s="1">
        <v>20000</v>
      </c>
      <c r="D76" s="17" t="s">
        <v>134</v>
      </c>
      <c r="E76" s="1">
        <v>12000</v>
      </c>
      <c r="F76" s="19" t="s">
        <v>88</v>
      </c>
      <c r="G76" s="1">
        <v>0</v>
      </c>
      <c r="H76" s="1">
        <v>0</v>
      </c>
      <c r="I76" s="17" t="s">
        <v>150</v>
      </c>
      <c r="J76" s="20"/>
    </row>
    <row r="77" spans="1:10" s="21" customFormat="1" x14ac:dyDescent="0.25">
      <c r="A77" s="17">
        <v>2</v>
      </c>
      <c r="B77" s="2" t="s">
        <v>19</v>
      </c>
      <c r="C77" s="1">
        <v>50000</v>
      </c>
      <c r="D77" s="17" t="s">
        <v>122</v>
      </c>
      <c r="E77" s="1">
        <f>21000+900+25200</f>
        <v>47100</v>
      </c>
      <c r="F77" s="19" t="s">
        <v>88</v>
      </c>
      <c r="G77" s="1">
        <v>0</v>
      </c>
      <c r="H77" s="1">
        <v>0</v>
      </c>
      <c r="I77" s="17" t="s">
        <v>150</v>
      </c>
      <c r="J77" s="20"/>
    </row>
    <row r="78" spans="1:10" s="21" customFormat="1" x14ac:dyDescent="0.25">
      <c r="A78" s="17">
        <v>3</v>
      </c>
      <c r="B78" s="2" t="s">
        <v>20</v>
      </c>
      <c r="C78" s="1">
        <v>150000</v>
      </c>
      <c r="D78" s="17" t="s">
        <v>138</v>
      </c>
      <c r="E78" s="1">
        <f>55200+10500+15900+66000</f>
        <v>147600</v>
      </c>
      <c r="F78" s="19" t="s">
        <v>88</v>
      </c>
      <c r="G78" s="1">
        <v>0</v>
      </c>
      <c r="H78" s="1">
        <v>0</v>
      </c>
      <c r="I78" s="17" t="s">
        <v>150</v>
      </c>
      <c r="J78" s="20"/>
    </row>
    <row r="79" spans="1:10" s="21" customFormat="1" x14ac:dyDescent="0.25">
      <c r="A79" s="17">
        <v>4</v>
      </c>
      <c r="B79" s="2" t="s">
        <v>21</v>
      </c>
      <c r="C79" s="1">
        <v>30000</v>
      </c>
      <c r="D79" s="17" t="s">
        <v>139</v>
      </c>
      <c r="E79" s="1">
        <f>15000+15000</f>
        <v>30000</v>
      </c>
      <c r="F79" s="19" t="s">
        <v>88</v>
      </c>
      <c r="G79" s="1">
        <v>0</v>
      </c>
      <c r="H79" s="1">
        <v>0</v>
      </c>
      <c r="I79" s="17" t="s">
        <v>150</v>
      </c>
      <c r="J79" s="20"/>
    </row>
    <row r="80" spans="1:10" s="21" customFormat="1" ht="42" x14ac:dyDescent="0.25">
      <c r="A80" s="17">
        <v>5</v>
      </c>
      <c r="B80" s="2" t="s">
        <v>24</v>
      </c>
      <c r="C80" s="1">
        <v>11550</v>
      </c>
      <c r="D80" s="17" t="s">
        <v>124</v>
      </c>
      <c r="E80" s="1">
        <f>10200+600</f>
        <v>10800</v>
      </c>
      <c r="F80" s="19" t="s">
        <v>88</v>
      </c>
      <c r="G80" s="1">
        <v>0</v>
      </c>
      <c r="H80" s="1">
        <v>0</v>
      </c>
      <c r="I80" s="17" t="s">
        <v>151</v>
      </c>
      <c r="J80" s="20"/>
    </row>
    <row r="81" spans="1:10" s="21" customFormat="1" x14ac:dyDescent="0.25">
      <c r="A81" s="17">
        <v>6</v>
      </c>
      <c r="B81" s="2" t="s">
        <v>14</v>
      </c>
      <c r="C81" s="1">
        <v>10000</v>
      </c>
      <c r="D81" s="17" t="s">
        <v>125</v>
      </c>
      <c r="E81" s="1">
        <v>10000</v>
      </c>
      <c r="F81" s="19" t="s">
        <v>88</v>
      </c>
      <c r="G81" s="1">
        <v>0</v>
      </c>
      <c r="H81" s="1">
        <v>0</v>
      </c>
      <c r="I81" s="17" t="s">
        <v>150</v>
      </c>
      <c r="J81" s="20"/>
    </row>
    <row r="82" spans="1:10" s="21" customFormat="1" x14ac:dyDescent="0.25">
      <c r="A82" s="17">
        <v>7</v>
      </c>
      <c r="B82" s="2" t="s">
        <v>22</v>
      </c>
      <c r="C82" s="1">
        <v>30000</v>
      </c>
      <c r="D82" s="17" t="s">
        <v>140</v>
      </c>
      <c r="E82" s="1">
        <v>30000</v>
      </c>
      <c r="F82" s="19" t="s">
        <v>88</v>
      </c>
      <c r="G82" s="1">
        <v>0</v>
      </c>
      <c r="H82" s="1">
        <v>0</v>
      </c>
      <c r="I82" s="17" t="s">
        <v>149</v>
      </c>
      <c r="J82" s="20"/>
    </row>
    <row r="83" spans="1:10" s="21" customFormat="1" x14ac:dyDescent="0.25">
      <c r="A83" s="17">
        <v>8</v>
      </c>
      <c r="B83" s="2" t="s">
        <v>158</v>
      </c>
      <c r="C83" s="1">
        <v>15000</v>
      </c>
      <c r="D83" s="17" t="s">
        <v>146</v>
      </c>
      <c r="E83" s="1"/>
      <c r="F83" s="1">
        <v>0</v>
      </c>
      <c r="G83" s="1">
        <v>0</v>
      </c>
      <c r="H83" s="19" t="s">
        <v>88</v>
      </c>
      <c r="I83" s="17" t="s">
        <v>150</v>
      </c>
      <c r="J83" s="20"/>
    </row>
    <row r="84" spans="1:10" s="21" customFormat="1" x14ac:dyDescent="0.25">
      <c r="A84" s="17">
        <v>9</v>
      </c>
      <c r="B84" s="2" t="s">
        <v>159</v>
      </c>
      <c r="C84" s="1">
        <v>80000</v>
      </c>
      <c r="D84" s="17" t="s">
        <v>146</v>
      </c>
      <c r="E84" s="1"/>
      <c r="F84" s="1">
        <v>0</v>
      </c>
      <c r="G84" s="1">
        <v>0</v>
      </c>
      <c r="H84" s="19" t="s">
        <v>88</v>
      </c>
      <c r="I84" s="17" t="s">
        <v>150</v>
      </c>
      <c r="J84" s="20"/>
    </row>
    <row r="85" spans="1:10" s="21" customFormat="1" x14ac:dyDescent="0.25">
      <c r="A85" s="17">
        <v>10</v>
      </c>
      <c r="B85" s="2" t="s">
        <v>160</v>
      </c>
      <c r="C85" s="1">
        <v>26000</v>
      </c>
      <c r="D85" s="17" t="s">
        <v>146</v>
      </c>
      <c r="E85" s="1"/>
      <c r="F85" s="1">
        <v>0</v>
      </c>
      <c r="G85" s="1">
        <v>0</v>
      </c>
      <c r="H85" s="19" t="s">
        <v>88</v>
      </c>
      <c r="I85" s="17" t="s">
        <v>150</v>
      </c>
      <c r="J85" s="20"/>
    </row>
    <row r="86" spans="1:10" s="21" customFormat="1" x14ac:dyDescent="0.25">
      <c r="A86" s="17">
        <v>11</v>
      </c>
      <c r="B86" s="2" t="s">
        <v>16</v>
      </c>
      <c r="C86" s="1">
        <v>30000</v>
      </c>
      <c r="D86" s="17" t="s">
        <v>123</v>
      </c>
      <c r="E86" s="1">
        <v>30000</v>
      </c>
      <c r="F86" s="19" t="s">
        <v>88</v>
      </c>
      <c r="G86" s="1">
        <v>0</v>
      </c>
      <c r="H86" s="19"/>
      <c r="I86" s="17" t="s">
        <v>150</v>
      </c>
      <c r="J86" s="20"/>
    </row>
    <row r="87" spans="1:10" s="21" customFormat="1" ht="42" x14ac:dyDescent="0.25">
      <c r="A87" s="17">
        <v>12</v>
      </c>
      <c r="B87" s="2" t="s">
        <v>28</v>
      </c>
      <c r="C87" s="1">
        <v>50000</v>
      </c>
      <c r="D87" s="17" t="s">
        <v>162</v>
      </c>
      <c r="E87" s="1">
        <v>50000</v>
      </c>
      <c r="F87" s="19" t="s">
        <v>88</v>
      </c>
      <c r="G87" s="1">
        <v>0</v>
      </c>
      <c r="H87" s="1">
        <v>0</v>
      </c>
      <c r="I87" s="17" t="s">
        <v>149</v>
      </c>
      <c r="J87" s="20"/>
    </row>
    <row r="88" spans="1:10" s="34" customFormat="1" x14ac:dyDescent="0.25">
      <c r="A88" s="110" t="s">
        <v>161</v>
      </c>
      <c r="B88" s="111"/>
      <c r="C88" s="49">
        <f>SUM(C76:C87)</f>
        <v>502550</v>
      </c>
      <c r="D88" s="48"/>
      <c r="E88" s="49">
        <f>SUM(E76:E87)</f>
        <v>367500</v>
      </c>
      <c r="F88" s="50"/>
      <c r="G88" s="49"/>
      <c r="H88" s="50"/>
      <c r="I88" s="48"/>
      <c r="J88" s="51"/>
    </row>
    <row r="89" spans="1:10" s="21" customFormat="1" x14ac:dyDescent="0.25">
      <c r="A89" s="80" t="s">
        <v>157</v>
      </c>
      <c r="B89" s="81"/>
      <c r="C89" s="81"/>
      <c r="D89" s="81"/>
      <c r="E89" s="81"/>
      <c r="F89" s="81"/>
      <c r="G89" s="81"/>
      <c r="H89" s="81"/>
      <c r="I89" s="81"/>
      <c r="J89" s="82"/>
    </row>
    <row r="90" spans="1:10" s="21" customFormat="1" x14ac:dyDescent="0.25">
      <c r="A90" s="17">
        <v>1</v>
      </c>
      <c r="B90" s="2" t="s">
        <v>18</v>
      </c>
      <c r="C90" s="1">
        <v>60000</v>
      </c>
      <c r="D90" s="17" t="s">
        <v>146</v>
      </c>
      <c r="E90" s="1">
        <f>48195+4131</f>
        <v>52326</v>
      </c>
      <c r="F90" s="19" t="s">
        <v>88</v>
      </c>
      <c r="G90" s="1">
        <v>0</v>
      </c>
      <c r="H90" s="1">
        <v>0</v>
      </c>
      <c r="I90" s="17" t="s">
        <v>150</v>
      </c>
      <c r="J90" s="20"/>
    </row>
    <row r="91" spans="1:10" s="21" customFormat="1" x14ac:dyDescent="0.25">
      <c r="A91" s="17">
        <v>2</v>
      </c>
      <c r="B91" s="2" t="s">
        <v>13</v>
      </c>
      <c r="C91" s="1">
        <v>80000</v>
      </c>
      <c r="D91" s="17" t="s">
        <v>137</v>
      </c>
      <c r="E91" s="1">
        <v>45480</v>
      </c>
      <c r="F91" s="19" t="s">
        <v>88</v>
      </c>
      <c r="G91" s="1">
        <v>0</v>
      </c>
      <c r="H91" s="1">
        <v>0</v>
      </c>
      <c r="I91" s="17" t="s">
        <v>150</v>
      </c>
      <c r="J91" s="20"/>
    </row>
    <row r="92" spans="1:10" s="21" customFormat="1" x14ac:dyDescent="0.25">
      <c r="A92" s="17">
        <v>3</v>
      </c>
      <c r="B92" s="2" t="s">
        <v>163</v>
      </c>
      <c r="C92" s="1">
        <v>30000</v>
      </c>
      <c r="D92" s="17" t="s">
        <v>146</v>
      </c>
      <c r="E92" s="1"/>
      <c r="F92" s="19"/>
      <c r="G92" s="1"/>
      <c r="H92" s="19" t="s">
        <v>88</v>
      </c>
      <c r="I92" s="17" t="s">
        <v>150</v>
      </c>
      <c r="J92" s="20"/>
    </row>
    <row r="93" spans="1:10" s="21" customFormat="1" x14ac:dyDescent="0.25">
      <c r="A93" s="17">
        <v>4</v>
      </c>
      <c r="B93" s="2" t="s">
        <v>79</v>
      </c>
      <c r="C93" s="1">
        <v>240000</v>
      </c>
      <c r="D93" s="17" t="s">
        <v>141</v>
      </c>
      <c r="E93" s="1">
        <v>240000</v>
      </c>
      <c r="F93" s="19" t="s">
        <v>88</v>
      </c>
      <c r="G93" s="1">
        <v>0</v>
      </c>
      <c r="H93" s="1">
        <v>0</v>
      </c>
      <c r="I93" s="17" t="s">
        <v>150</v>
      </c>
      <c r="J93" s="20"/>
    </row>
    <row r="94" spans="1:10" s="21" customFormat="1" x14ac:dyDescent="0.25">
      <c r="A94" s="17">
        <v>5</v>
      </c>
      <c r="B94" s="2" t="s">
        <v>15</v>
      </c>
      <c r="C94" s="1">
        <v>576000</v>
      </c>
      <c r="D94" s="17" t="s">
        <v>121</v>
      </c>
      <c r="E94" s="1">
        <v>576000</v>
      </c>
      <c r="F94" s="19" t="s">
        <v>88</v>
      </c>
      <c r="G94" s="1">
        <v>0</v>
      </c>
      <c r="H94" s="1">
        <v>0</v>
      </c>
      <c r="I94" s="17" t="s">
        <v>150</v>
      </c>
      <c r="J94" s="20"/>
    </row>
    <row r="95" spans="1:10" s="34" customFormat="1" x14ac:dyDescent="0.25">
      <c r="A95" s="112" t="s">
        <v>165</v>
      </c>
      <c r="B95" s="113"/>
      <c r="C95" s="52">
        <f>SUM(C90:C94)</f>
        <v>986000</v>
      </c>
      <c r="D95" s="53"/>
      <c r="E95" s="52">
        <f>SUM(E90:E94)</f>
        <v>913806</v>
      </c>
      <c r="F95" s="54"/>
      <c r="G95" s="52"/>
      <c r="H95" s="54"/>
      <c r="I95" s="53"/>
      <c r="J95" s="55"/>
    </row>
    <row r="96" spans="1:10" s="34" customFormat="1" x14ac:dyDescent="0.25">
      <c r="A96" s="83" t="s">
        <v>166</v>
      </c>
      <c r="B96" s="84"/>
      <c r="C96" s="84"/>
      <c r="D96" s="84"/>
      <c r="E96" s="84"/>
      <c r="F96" s="84"/>
      <c r="G96" s="84"/>
      <c r="H96" s="84"/>
      <c r="I96" s="84"/>
      <c r="J96" s="85"/>
    </row>
    <row r="97" spans="1:10" s="21" customFormat="1" ht="63" x14ac:dyDescent="0.25">
      <c r="A97" s="17">
        <v>1</v>
      </c>
      <c r="B97" s="2" t="s">
        <v>70</v>
      </c>
      <c r="C97" s="24">
        <v>5000</v>
      </c>
      <c r="D97" s="17" t="s">
        <v>118</v>
      </c>
      <c r="E97" s="1">
        <v>5000</v>
      </c>
      <c r="F97" s="19" t="s">
        <v>88</v>
      </c>
      <c r="G97" s="1">
        <v>0</v>
      </c>
      <c r="H97" s="1">
        <v>0</v>
      </c>
      <c r="I97" s="17" t="s">
        <v>151</v>
      </c>
      <c r="J97" s="20"/>
    </row>
    <row r="98" spans="1:10" s="21" customFormat="1" ht="42" x14ac:dyDescent="0.25">
      <c r="A98" s="17">
        <v>2</v>
      </c>
      <c r="B98" s="2" t="s">
        <v>71</v>
      </c>
      <c r="C98" s="1">
        <v>2500</v>
      </c>
      <c r="D98" s="17" t="s">
        <v>117</v>
      </c>
      <c r="E98" s="1">
        <v>2500</v>
      </c>
      <c r="F98" s="19" t="s">
        <v>88</v>
      </c>
      <c r="G98" s="1">
        <v>0</v>
      </c>
      <c r="H98" s="1">
        <v>0</v>
      </c>
      <c r="I98" s="17" t="s">
        <v>151</v>
      </c>
      <c r="J98" s="20"/>
    </row>
    <row r="99" spans="1:10" s="21" customFormat="1" ht="42" x14ac:dyDescent="0.25">
      <c r="A99" s="17">
        <v>3</v>
      </c>
      <c r="B99" s="2" t="s">
        <v>72</v>
      </c>
      <c r="C99" s="1">
        <v>5000</v>
      </c>
      <c r="D99" s="17" t="s">
        <v>116</v>
      </c>
      <c r="E99" s="1">
        <v>5000</v>
      </c>
      <c r="F99" s="19" t="s">
        <v>88</v>
      </c>
      <c r="G99" s="1">
        <v>0</v>
      </c>
      <c r="H99" s="1">
        <v>0</v>
      </c>
      <c r="I99" s="17" t="s">
        <v>151</v>
      </c>
      <c r="J99" s="20"/>
    </row>
    <row r="100" spans="1:10" s="21" customFormat="1" ht="42" x14ac:dyDescent="0.25">
      <c r="A100" s="17">
        <v>4</v>
      </c>
      <c r="B100" s="2" t="s">
        <v>73</v>
      </c>
      <c r="C100" s="1">
        <v>5000</v>
      </c>
      <c r="D100" s="17" t="s">
        <v>115</v>
      </c>
      <c r="E100" s="1">
        <v>5000</v>
      </c>
      <c r="F100" s="19" t="s">
        <v>88</v>
      </c>
      <c r="G100" s="1">
        <v>0</v>
      </c>
      <c r="H100" s="1">
        <v>0</v>
      </c>
      <c r="I100" s="17" t="s">
        <v>151</v>
      </c>
      <c r="J100" s="20"/>
    </row>
    <row r="101" spans="1:10" s="21" customFormat="1" ht="63" x14ac:dyDescent="0.25">
      <c r="A101" s="17">
        <v>5</v>
      </c>
      <c r="B101" s="2" t="s">
        <v>74</v>
      </c>
      <c r="C101" s="1">
        <v>5000</v>
      </c>
      <c r="D101" s="17" t="s">
        <v>114</v>
      </c>
      <c r="E101" s="1">
        <v>5000</v>
      </c>
      <c r="F101" s="19" t="s">
        <v>88</v>
      </c>
      <c r="G101" s="1">
        <v>0</v>
      </c>
      <c r="H101" s="1">
        <v>0</v>
      </c>
      <c r="I101" s="17" t="s">
        <v>151</v>
      </c>
      <c r="J101" s="20"/>
    </row>
    <row r="102" spans="1:10" s="21" customFormat="1" ht="42" x14ac:dyDescent="0.25">
      <c r="A102" s="17">
        <v>6</v>
      </c>
      <c r="B102" s="2" t="s">
        <v>75</v>
      </c>
      <c r="C102" s="1">
        <v>5000</v>
      </c>
      <c r="D102" s="17" t="s">
        <v>120</v>
      </c>
      <c r="E102" s="1">
        <v>5000</v>
      </c>
      <c r="F102" s="19" t="s">
        <v>88</v>
      </c>
      <c r="G102" s="1">
        <v>0</v>
      </c>
      <c r="H102" s="1">
        <v>0</v>
      </c>
      <c r="I102" s="17" t="s">
        <v>151</v>
      </c>
      <c r="J102" s="20"/>
    </row>
    <row r="103" spans="1:10" s="21" customFormat="1" ht="42" x14ac:dyDescent="0.25">
      <c r="A103" s="17">
        <v>7</v>
      </c>
      <c r="B103" s="2" t="s">
        <v>76</v>
      </c>
      <c r="C103" s="1">
        <v>26000</v>
      </c>
      <c r="D103" s="17" t="s">
        <v>121</v>
      </c>
      <c r="E103" s="1">
        <v>26000</v>
      </c>
      <c r="F103" s="19" t="s">
        <v>88</v>
      </c>
      <c r="G103" s="1">
        <v>0</v>
      </c>
      <c r="H103" s="1">
        <v>0</v>
      </c>
      <c r="I103" s="17" t="s">
        <v>151</v>
      </c>
      <c r="J103" s="20"/>
    </row>
    <row r="104" spans="1:10" s="21" customFormat="1" x14ac:dyDescent="0.25">
      <c r="A104" s="114" t="s">
        <v>167</v>
      </c>
      <c r="B104" s="115"/>
      <c r="C104" s="56">
        <f>SUM(C97:C103)</f>
        <v>53500</v>
      </c>
      <c r="D104" s="57"/>
      <c r="E104" s="56">
        <f>SUM(E97:E103)</f>
        <v>53500</v>
      </c>
      <c r="F104" s="58"/>
      <c r="G104" s="56"/>
      <c r="H104" s="58"/>
      <c r="I104" s="57"/>
      <c r="J104" s="59"/>
    </row>
    <row r="105" spans="1:10" s="21" customFormat="1" x14ac:dyDescent="0.25">
      <c r="A105" s="86" t="s">
        <v>168</v>
      </c>
      <c r="B105" s="87"/>
      <c r="C105" s="87"/>
      <c r="D105" s="87"/>
      <c r="E105" s="87"/>
      <c r="F105" s="87"/>
      <c r="G105" s="87"/>
      <c r="H105" s="87"/>
      <c r="I105" s="87"/>
      <c r="J105" s="88"/>
    </row>
    <row r="106" spans="1:10" s="21" customFormat="1" x14ac:dyDescent="0.25">
      <c r="A106" s="17">
        <v>1</v>
      </c>
      <c r="B106" s="29" t="s">
        <v>142</v>
      </c>
      <c r="C106" s="30">
        <v>9664800</v>
      </c>
      <c r="D106" s="17" t="s">
        <v>121</v>
      </c>
      <c r="E106" s="31">
        <v>9156800</v>
      </c>
      <c r="F106" s="19" t="s">
        <v>88</v>
      </c>
      <c r="G106" s="1">
        <v>0</v>
      </c>
      <c r="H106" s="1">
        <v>0</v>
      </c>
      <c r="I106" s="17" t="s">
        <v>149</v>
      </c>
      <c r="J106" s="18"/>
    </row>
    <row r="107" spans="1:10" s="21" customFormat="1" x14ac:dyDescent="0.25">
      <c r="A107" s="17">
        <v>2</v>
      </c>
      <c r="B107" s="29" t="s">
        <v>143</v>
      </c>
      <c r="C107" s="32">
        <v>3804000</v>
      </c>
      <c r="D107" s="17" t="s">
        <v>121</v>
      </c>
      <c r="E107" s="33">
        <v>3581000</v>
      </c>
      <c r="F107" s="19" t="s">
        <v>88</v>
      </c>
      <c r="G107" s="1">
        <v>0</v>
      </c>
      <c r="H107" s="1">
        <v>0</v>
      </c>
      <c r="I107" s="17" t="s">
        <v>149</v>
      </c>
      <c r="J107" s="18"/>
    </row>
    <row r="108" spans="1:10" s="21" customFormat="1" x14ac:dyDescent="0.25">
      <c r="A108" s="17">
        <v>3</v>
      </c>
      <c r="B108" s="29" t="s">
        <v>144</v>
      </c>
      <c r="C108" s="32">
        <v>60000</v>
      </c>
      <c r="D108" s="17" t="s">
        <v>121</v>
      </c>
      <c r="E108" s="33">
        <v>60000</v>
      </c>
      <c r="F108" s="19" t="s">
        <v>88</v>
      </c>
      <c r="G108" s="1">
        <v>0</v>
      </c>
      <c r="H108" s="1">
        <v>0</v>
      </c>
      <c r="I108" s="17" t="s">
        <v>149</v>
      </c>
      <c r="J108" s="18"/>
    </row>
    <row r="109" spans="1:10" s="34" customFormat="1" x14ac:dyDescent="0.25">
      <c r="A109" s="108" t="s">
        <v>169</v>
      </c>
      <c r="B109" s="109"/>
      <c r="C109" s="60">
        <f>SUM(C106:C108)</f>
        <v>13528800</v>
      </c>
      <c r="D109" s="61"/>
      <c r="E109" s="62">
        <f>SUM(E106:E108)</f>
        <v>12797800</v>
      </c>
      <c r="F109" s="63"/>
      <c r="G109" s="60"/>
      <c r="H109" s="61"/>
      <c r="I109" s="61"/>
      <c r="J109" s="64"/>
    </row>
    <row r="110" spans="1:10" s="34" customFormat="1" x14ac:dyDescent="0.25">
      <c r="A110" s="89" t="s">
        <v>170</v>
      </c>
      <c r="B110" s="90"/>
      <c r="C110" s="90"/>
      <c r="D110" s="90"/>
      <c r="E110" s="90"/>
      <c r="F110" s="90"/>
      <c r="G110" s="90"/>
      <c r="H110" s="90"/>
      <c r="I110" s="90"/>
      <c r="J110" s="91"/>
    </row>
    <row r="111" spans="1:10" s="21" customFormat="1" x14ac:dyDescent="0.25">
      <c r="A111" s="17">
        <v>1</v>
      </c>
      <c r="B111" s="2" t="s">
        <v>29</v>
      </c>
      <c r="C111" s="1">
        <v>8000</v>
      </c>
      <c r="D111" s="17" t="s">
        <v>197</v>
      </c>
      <c r="E111" s="1">
        <v>8000</v>
      </c>
      <c r="F111" s="19" t="s">
        <v>88</v>
      </c>
      <c r="G111" s="1">
        <v>0</v>
      </c>
      <c r="H111" s="1">
        <v>0</v>
      </c>
      <c r="I111" s="17" t="s">
        <v>151</v>
      </c>
      <c r="J111" s="20"/>
    </row>
    <row r="112" spans="1:10" s="21" customFormat="1" x14ac:dyDescent="0.25">
      <c r="A112" s="17">
        <v>2</v>
      </c>
      <c r="B112" s="2" t="s">
        <v>30</v>
      </c>
      <c r="C112" s="1">
        <v>22000</v>
      </c>
      <c r="D112" s="17" t="s">
        <v>197</v>
      </c>
      <c r="E112" s="1">
        <v>22000</v>
      </c>
      <c r="F112" s="19" t="s">
        <v>88</v>
      </c>
      <c r="G112" s="1">
        <v>0</v>
      </c>
      <c r="H112" s="1">
        <v>0</v>
      </c>
      <c r="I112" s="17" t="s">
        <v>151</v>
      </c>
      <c r="J112" s="20"/>
    </row>
    <row r="113" spans="1:10" s="21" customFormat="1" x14ac:dyDescent="0.25">
      <c r="A113" s="17">
        <v>3</v>
      </c>
      <c r="B113" s="2" t="s">
        <v>202</v>
      </c>
      <c r="C113" s="1">
        <v>30700</v>
      </c>
      <c r="D113" s="17" t="s">
        <v>198</v>
      </c>
      <c r="E113" s="1">
        <v>30700</v>
      </c>
      <c r="F113" s="19" t="s">
        <v>88</v>
      </c>
      <c r="G113" s="1">
        <v>0</v>
      </c>
      <c r="H113" s="1">
        <v>0</v>
      </c>
      <c r="I113" s="17" t="s">
        <v>151</v>
      </c>
      <c r="J113" s="20"/>
    </row>
    <row r="114" spans="1:10" s="21" customFormat="1" x14ac:dyDescent="0.25">
      <c r="A114" s="17">
        <v>4</v>
      </c>
      <c r="B114" s="2" t="s">
        <v>32</v>
      </c>
      <c r="C114" s="1">
        <v>22000</v>
      </c>
      <c r="D114" s="17" t="s">
        <v>197</v>
      </c>
      <c r="E114" s="1">
        <v>22000</v>
      </c>
      <c r="F114" s="19" t="s">
        <v>88</v>
      </c>
      <c r="G114" s="1">
        <v>0</v>
      </c>
      <c r="H114" s="1">
        <v>0</v>
      </c>
      <c r="I114" s="17" t="s">
        <v>149</v>
      </c>
      <c r="J114" s="20"/>
    </row>
    <row r="115" spans="1:10" s="21" customFormat="1" x14ac:dyDescent="0.25">
      <c r="A115" s="17">
        <v>5</v>
      </c>
      <c r="B115" s="2" t="s">
        <v>33</v>
      </c>
      <c r="C115" s="1">
        <v>17000</v>
      </c>
      <c r="D115" s="17" t="s">
        <v>199</v>
      </c>
      <c r="E115" s="1">
        <v>17000</v>
      </c>
      <c r="F115" s="19" t="s">
        <v>88</v>
      </c>
      <c r="G115" s="1">
        <v>0</v>
      </c>
      <c r="H115" s="1">
        <v>0</v>
      </c>
      <c r="I115" s="17" t="s">
        <v>150</v>
      </c>
      <c r="J115" s="20"/>
    </row>
    <row r="116" spans="1:10" s="21" customFormat="1" x14ac:dyDescent="0.25">
      <c r="A116" s="17">
        <v>6</v>
      </c>
      <c r="B116" s="2" t="s">
        <v>34</v>
      </c>
      <c r="C116" s="1">
        <v>4000</v>
      </c>
      <c r="D116" s="17" t="s">
        <v>200</v>
      </c>
      <c r="E116" s="1">
        <v>4000</v>
      </c>
      <c r="F116" s="19" t="s">
        <v>88</v>
      </c>
      <c r="G116" s="1">
        <v>0</v>
      </c>
      <c r="H116" s="1">
        <v>0</v>
      </c>
      <c r="I116" s="17" t="s">
        <v>151</v>
      </c>
      <c r="J116" s="20"/>
    </row>
    <row r="117" spans="1:10" s="21" customFormat="1" x14ac:dyDescent="0.25">
      <c r="A117" s="17">
        <v>7</v>
      </c>
      <c r="B117" s="2" t="s">
        <v>34</v>
      </c>
      <c r="C117" s="1">
        <v>24000</v>
      </c>
      <c r="D117" s="17" t="s">
        <v>200</v>
      </c>
      <c r="E117" s="1">
        <v>24000</v>
      </c>
      <c r="F117" s="19" t="s">
        <v>88</v>
      </c>
      <c r="G117" s="1">
        <v>0</v>
      </c>
      <c r="H117" s="1">
        <v>0</v>
      </c>
      <c r="I117" s="17" t="s">
        <v>150</v>
      </c>
      <c r="J117" s="20"/>
    </row>
    <row r="118" spans="1:10" s="21" customFormat="1" x14ac:dyDescent="0.25">
      <c r="A118" s="17">
        <v>8</v>
      </c>
      <c r="B118" s="2" t="s">
        <v>35</v>
      </c>
      <c r="C118" s="1">
        <v>26900</v>
      </c>
      <c r="D118" s="17" t="s">
        <v>201</v>
      </c>
      <c r="E118" s="1">
        <v>26900</v>
      </c>
      <c r="F118" s="19" t="s">
        <v>88</v>
      </c>
      <c r="G118" s="1">
        <v>0</v>
      </c>
      <c r="H118" s="1">
        <v>0</v>
      </c>
      <c r="I118" s="17" t="s">
        <v>150</v>
      </c>
      <c r="J118" s="20"/>
    </row>
    <row r="119" spans="1:10" s="21" customFormat="1" x14ac:dyDescent="0.25">
      <c r="A119" s="17">
        <v>9</v>
      </c>
      <c r="B119" s="2" t="s">
        <v>36</v>
      </c>
      <c r="C119" s="1">
        <v>110000</v>
      </c>
      <c r="D119" s="17" t="s">
        <v>203</v>
      </c>
      <c r="E119" s="1">
        <v>110000</v>
      </c>
      <c r="F119" s="19" t="s">
        <v>88</v>
      </c>
      <c r="G119" s="1">
        <v>0</v>
      </c>
      <c r="H119" s="1">
        <v>0</v>
      </c>
      <c r="I119" s="17" t="s">
        <v>151</v>
      </c>
      <c r="J119" s="20"/>
    </row>
    <row r="120" spans="1:10" s="21" customFormat="1" x14ac:dyDescent="0.25">
      <c r="A120" s="116" t="s">
        <v>171</v>
      </c>
      <c r="B120" s="116"/>
      <c r="C120" s="67">
        <f>SUM(C6:C119)</f>
        <v>58508472.880000003</v>
      </c>
      <c r="D120" s="65"/>
      <c r="E120" s="67">
        <f>SUM(E6:E119)</f>
        <v>54992018.420000002</v>
      </c>
      <c r="F120" s="68" t="s">
        <v>88</v>
      </c>
      <c r="G120" s="66"/>
      <c r="H120" s="66"/>
      <c r="I120" s="65"/>
      <c r="J120" s="69"/>
    </row>
    <row r="121" spans="1:10" s="5" customFormat="1" x14ac:dyDescent="0.25">
      <c r="A121" s="6"/>
      <c r="D121" s="6"/>
      <c r="F121" s="12"/>
      <c r="G121" s="12"/>
      <c r="H121" s="12"/>
      <c r="I121" s="6"/>
      <c r="J121" s="13"/>
    </row>
    <row r="122" spans="1:10" s="5" customFormat="1" x14ac:dyDescent="0.4">
      <c r="A122" s="96" t="s">
        <v>89</v>
      </c>
      <c r="B122" s="96"/>
      <c r="C122" s="96"/>
      <c r="D122" s="96"/>
      <c r="F122" s="12"/>
      <c r="G122" s="12"/>
      <c r="H122" s="12"/>
      <c r="I122" s="6"/>
      <c r="J122" s="13"/>
    </row>
    <row r="123" spans="1:10" s="5" customFormat="1" x14ac:dyDescent="0.4">
      <c r="A123" s="9" t="s">
        <v>2</v>
      </c>
      <c r="B123" s="9" t="s">
        <v>90</v>
      </c>
      <c r="C123" s="16" t="s">
        <v>91</v>
      </c>
      <c r="D123" s="16" t="s">
        <v>92</v>
      </c>
      <c r="E123" s="9" t="s">
        <v>11</v>
      </c>
      <c r="F123" s="12"/>
      <c r="G123" s="12"/>
      <c r="H123" s="12"/>
      <c r="I123" s="6"/>
    </row>
    <row r="124" spans="1:10" s="5" customFormat="1" x14ac:dyDescent="0.25">
      <c r="A124" s="3">
        <v>1</v>
      </c>
      <c r="B124" s="4" t="s">
        <v>93</v>
      </c>
      <c r="C124" s="3" t="s">
        <v>97</v>
      </c>
      <c r="D124" s="3" t="s">
        <v>97</v>
      </c>
      <c r="E124" s="7"/>
      <c r="F124" s="12"/>
      <c r="G124" s="12"/>
      <c r="H124" s="12"/>
      <c r="I124" s="6"/>
    </row>
    <row r="125" spans="1:10" s="5" customFormat="1" x14ac:dyDescent="0.25">
      <c r="A125" s="3">
        <v>2</v>
      </c>
      <c r="B125" s="4" t="s">
        <v>94</v>
      </c>
      <c r="C125" s="3" t="s">
        <v>97</v>
      </c>
      <c r="D125" s="3" t="s">
        <v>97</v>
      </c>
      <c r="E125" s="7"/>
      <c r="F125" s="12"/>
      <c r="G125" s="12"/>
      <c r="H125" s="12"/>
      <c r="I125" s="6"/>
    </row>
    <row r="126" spans="1:10" s="5" customFormat="1" x14ac:dyDescent="0.25">
      <c r="A126" s="3">
        <v>3</v>
      </c>
      <c r="B126" s="4" t="s">
        <v>95</v>
      </c>
      <c r="C126" s="3" t="s">
        <v>97</v>
      </c>
      <c r="D126" s="3" t="s">
        <v>97</v>
      </c>
      <c r="E126" s="7"/>
      <c r="F126" s="12"/>
      <c r="G126" s="12"/>
      <c r="H126" s="12"/>
      <c r="I126" s="6"/>
    </row>
    <row r="127" spans="1:10" s="5" customFormat="1" x14ac:dyDescent="0.25">
      <c r="A127" s="3">
        <v>4</v>
      </c>
      <c r="B127" s="4" t="s">
        <v>96</v>
      </c>
      <c r="C127" s="3" t="s">
        <v>97</v>
      </c>
      <c r="D127" s="3" t="s">
        <v>97</v>
      </c>
      <c r="E127" s="7"/>
      <c r="F127" s="12"/>
      <c r="G127" s="12"/>
      <c r="H127" s="12"/>
      <c r="I127" s="6"/>
    </row>
  </sheetData>
  <mergeCells count="20">
    <mergeCell ref="A122:D122"/>
    <mergeCell ref="A5:J5"/>
    <mergeCell ref="A52:B52"/>
    <mergeCell ref="I3:I4"/>
    <mergeCell ref="A71:B71"/>
    <mergeCell ref="A74:B74"/>
    <mergeCell ref="A109:B109"/>
    <mergeCell ref="A88:B88"/>
    <mergeCell ref="A95:B95"/>
    <mergeCell ref="A104:B104"/>
    <mergeCell ref="A120:B120"/>
    <mergeCell ref="A1:J1"/>
    <mergeCell ref="A2:J2"/>
    <mergeCell ref="A3:A4"/>
    <mergeCell ref="B3:B4"/>
    <mergeCell ref="C3:C4"/>
    <mergeCell ref="D3:D4"/>
    <mergeCell ref="E3:E4"/>
    <mergeCell ref="F3:H3"/>
    <mergeCell ref="J3:J4"/>
  </mergeCells>
  <phoneticPr fontId="10" type="noConversion"/>
  <pageMargins left="0.45" right="0.4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ผลการดำเนินงาน ปี 2566</vt:lpstr>
      <vt:lpstr>ยุทธศาสตร์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NONGHEE10</dc:creator>
  <cp:lastModifiedBy>acer</cp:lastModifiedBy>
  <cp:lastPrinted>2024-04-30T04:33:30Z</cp:lastPrinted>
  <dcterms:created xsi:type="dcterms:W3CDTF">2024-04-30T03:09:41Z</dcterms:created>
  <dcterms:modified xsi:type="dcterms:W3CDTF">2024-04-30T08:03:24Z</dcterms:modified>
</cp:coreProperties>
</file>